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ipstreaminc2-my.sharepoint.com/personal/dfelton_slipstreaminc_org/Documents/Xcel Lighting RFP/"/>
    </mc:Choice>
  </mc:AlternateContent>
  <xr:revisionPtr revIDLastSave="0" documentId="8_{41CE8F81-CA86-4B71-93D3-D034A79126F1}" xr6:coauthVersionLast="47" xr6:coauthVersionMax="47" xr10:uidLastSave="{00000000-0000-0000-0000-000000000000}"/>
  <bookViews>
    <workbookView xWindow="735" yWindow="735" windowWidth="18900" windowHeight="11055" xr2:uid="{00000000-000D-0000-FFFF-FFFF00000000}"/>
  </bookViews>
  <sheets>
    <sheet name="2025 LED Products" sheetId="1" r:id="rId1"/>
  </sheets>
  <definedNames>
    <definedName name="Bulb_Type">'2025 LED Products'!#REF!</definedName>
    <definedName name="_xlnm.Print_Area" localSheetId="0">'2025 LED Products'!$A$1:$AH$55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4" i="1" l="1"/>
  <c r="AF54" i="1" s="1"/>
  <c r="S54" i="1"/>
  <c r="AE53" i="1"/>
  <c r="AF53" i="1" s="1"/>
  <c r="AC53" i="1"/>
  <c r="AB53" i="1"/>
  <c r="AD53" i="1" s="1"/>
  <c r="AA53" i="1"/>
  <c r="W53" i="1"/>
  <c r="Y53" i="1" s="1"/>
  <c r="Z53" i="1" s="1"/>
  <c r="AE52" i="1"/>
  <c r="AF52" i="1" s="1"/>
  <c r="AC52" i="1"/>
  <c r="AB52" i="1"/>
  <c r="AD52" i="1" s="1"/>
  <c r="AA52" i="1"/>
  <c r="W52" i="1"/>
  <c r="Y52" i="1" s="1"/>
  <c r="Z52" i="1" s="1"/>
  <c r="AE51" i="1"/>
  <c r="AF51" i="1" s="1"/>
  <c r="AC51" i="1"/>
  <c r="AB51" i="1"/>
  <c r="AD51" i="1" s="1"/>
  <c r="AA51" i="1"/>
  <c r="W51" i="1"/>
  <c r="Y51" i="1" s="1"/>
  <c r="Z51" i="1" s="1"/>
  <c r="AE50" i="1"/>
  <c r="AF50" i="1" s="1"/>
  <c r="AC50" i="1"/>
  <c r="AB50" i="1"/>
  <c r="AD50" i="1" s="1"/>
  <c r="AA50" i="1"/>
  <c r="W50" i="1"/>
  <c r="Y50" i="1" s="1"/>
  <c r="Z50" i="1" s="1"/>
  <c r="AE49" i="1"/>
  <c r="AF49" i="1" s="1"/>
  <c r="AC49" i="1"/>
  <c r="AB49" i="1"/>
  <c r="AD49" i="1" s="1"/>
  <c r="AA49" i="1"/>
  <c r="W49" i="1"/>
  <c r="Y49" i="1" s="1"/>
  <c r="Z49" i="1" s="1"/>
  <c r="AE48" i="1"/>
  <c r="AF48" i="1" s="1"/>
  <c r="AC48" i="1"/>
  <c r="AB48" i="1"/>
  <c r="AD48" i="1" s="1"/>
  <c r="AA48" i="1"/>
  <c r="W48" i="1"/>
  <c r="Y48" i="1" s="1"/>
  <c r="Z48" i="1" s="1"/>
  <c r="AE47" i="1"/>
  <c r="AF47" i="1" s="1"/>
  <c r="AC47" i="1"/>
  <c r="AB47" i="1"/>
  <c r="AD47" i="1" s="1"/>
  <c r="AA47" i="1"/>
  <c r="W47" i="1"/>
  <c r="Y47" i="1" s="1"/>
  <c r="Z47" i="1" s="1"/>
  <c r="AE46" i="1"/>
  <c r="AF46" i="1" s="1"/>
  <c r="AC46" i="1"/>
  <c r="AB46" i="1"/>
  <c r="AD46" i="1" s="1"/>
  <c r="AA46" i="1"/>
  <c r="W46" i="1"/>
  <c r="Y46" i="1" s="1"/>
  <c r="Z46" i="1" s="1"/>
  <c r="AE45" i="1"/>
  <c r="AF45" i="1" s="1"/>
  <c r="AC45" i="1"/>
  <c r="AB45" i="1"/>
  <c r="AA45" i="1"/>
  <c r="W45" i="1"/>
  <c r="Y45" i="1" s="1"/>
  <c r="Z45" i="1" s="1"/>
  <c r="AA54" i="1" l="1"/>
  <c r="AB54" i="1"/>
  <c r="AD54" i="1" s="1"/>
  <c r="AC54" i="1"/>
  <c r="AD45" i="1"/>
  <c r="AE14" i="1"/>
  <c r="AF14" i="1" s="1"/>
  <c r="AE15" i="1"/>
  <c r="AF15" i="1" s="1"/>
  <c r="AE16" i="1"/>
  <c r="AF16" i="1" s="1"/>
  <c r="AE17" i="1"/>
  <c r="AF17" i="1" s="1"/>
  <c r="AE18" i="1"/>
  <c r="AF18" i="1" s="1"/>
  <c r="AE19" i="1"/>
  <c r="AF19" i="1" s="1"/>
  <c r="AE20" i="1"/>
  <c r="AF20" i="1" s="1"/>
  <c r="AE21" i="1"/>
  <c r="AF21" i="1" s="1"/>
  <c r="AE22" i="1"/>
  <c r="AF22" i="1" s="1"/>
  <c r="AE23" i="1"/>
  <c r="AF23" i="1" s="1"/>
  <c r="AE24" i="1"/>
  <c r="AF24" i="1" s="1"/>
  <c r="AE25" i="1"/>
  <c r="AF25" i="1" s="1"/>
  <c r="AE26" i="1"/>
  <c r="AF26" i="1" s="1"/>
  <c r="AE27" i="1"/>
  <c r="AF27" i="1" s="1"/>
  <c r="AE28" i="1"/>
  <c r="AF28" i="1" s="1"/>
  <c r="AE29" i="1"/>
  <c r="AF29" i="1" s="1"/>
  <c r="AE30" i="1"/>
  <c r="AF30" i="1" s="1"/>
  <c r="AE31" i="1"/>
  <c r="AF31" i="1" s="1"/>
  <c r="AE32" i="1"/>
  <c r="AF32" i="1" s="1"/>
  <c r="AE33" i="1"/>
  <c r="AF33" i="1" s="1"/>
  <c r="AE34" i="1"/>
  <c r="AF34" i="1" s="1"/>
  <c r="AE35" i="1"/>
  <c r="AF35" i="1" s="1"/>
  <c r="AE36" i="1"/>
  <c r="AF36" i="1" s="1"/>
  <c r="AE37" i="1"/>
  <c r="AF37" i="1" s="1"/>
  <c r="AE38" i="1"/>
  <c r="AF38" i="1" s="1"/>
  <c r="AE39" i="1"/>
  <c r="AF39" i="1" s="1"/>
  <c r="AE40" i="1"/>
  <c r="AF40" i="1" s="1"/>
  <c r="AE41" i="1"/>
  <c r="AF41" i="1" s="1"/>
  <c r="AE42" i="1"/>
  <c r="AF42" i="1" s="1"/>
  <c r="AE43" i="1"/>
  <c r="AF43" i="1" s="1"/>
  <c r="AC38" i="1" l="1"/>
  <c r="AC39" i="1"/>
  <c r="AC40" i="1"/>
  <c r="AC41" i="1"/>
  <c r="AB38" i="1"/>
  <c r="AD38" i="1" s="1"/>
  <c r="AB39" i="1"/>
  <c r="AD39" i="1" s="1"/>
  <c r="AB40" i="1"/>
  <c r="AD40" i="1" s="1"/>
  <c r="AB41" i="1"/>
  <c r="AD41" i="1" s="1"/>
  <c r="AA38" i="1"/>
  <c r="AA39" i="1"/>
  <c r="AA40" i="1"/>
  <c r="AA41" i="1"/>
  <c r="W38" i="1"/>
  <c r="Y38" i="1" s="1"/>
  <c r="Z38" i="1" s="1"/>
  <c r="W39" i="1"/>
  <c r="Y39" i="1" s="1"/>
  <c r="Z39" i="1" s="1"/>
  <c r="W40" i="1"/>
  <c r="Y40" i="1" s="1"/>
  <c r="Z40" i="1" s="1"/>
  <c r="W41" i="1"/>
  <c r="Y41" i="1" s="1"/>
  <c r="Z41" i="1" s="1"/>
  <c r="AC27" i="1"/>
  <c r="AC28" i="1"/>
  <c r="AC29" i="1"/>
  <c r="AC30" i="1"/>
  <c r="AB27" i="1"/>
  <c r="AD27" i="1" s="1"/>
  <c r="AB28" i="1"/>
  <c r="AD28" i="1" s="1"/>
  <c r="AB29" i="1"/>
  <c r="AD29" i="1" s="1"/>
  <c r="AB30" i="1"/>
  <c r="AD30" i="1" s="1"/>
  <c r="AA27" i="1"/>
  <c r="AA28" i="1"/>
  <c r="AA29" i="1"/>
  <c r="AA30" i="1"/>
  <c r="W27" i="1"/>
  <c r="Y27" i="1" s="1"/>
  <c r="Z27" i="1" s="1"/>
  <c r="W28" i="1"/>
  <c r="Y28" i="1" s="1"/>
  <c r="Z28" i="1" s="1"/>
  <c r="W29" i="1"/>
  <c r="Y29" i="1" s="1"/>
  <c r="Z29" i="1" s="1"/>
  <c r="W30" i="1"/>
  <c r="Y30" i="1" s="1"/>
  <c r="Z30" i="1" s="1"/>
  <c r="AC16" i="1"/>
  <c r="AC17" i="1"/>
  <c r="AC18" i="1"/>
  <c r="AC19" i="1"/>
  <c r="AB16" i="1"/>
  <c r="AD16" i="1" s="1"/>
  <c r="AB17" i="1"/>
  <c r="AD17" i="1" s="1"/>
  <c r="AB18" i="1"/>
  <c r="AD18" i="1" s="1"/>
  <c r="AB19" i="1"/>
  <c r="AD19" i="1" s="1"/>
  <c r="AA16" i="1"/>
  <c r="AA17" i="1"/>
  <c r="AA18" i="1"/>
  <c r="AA19" i="1"/>
  <c r="W16" i="1"/>
  <c r="Y16" i="1" s="1"/>
  <c r="Z16" i="1" s="1"/>
  <c r="W17" i="1"/>
  <c r="Y17" i="1" s="1"/>
  <c r="Z17" i="1" s="1"/>
  <c r="W18" i="1"/>
  <c r="Y18" i="1" s="1"/>
  <c r="Z18" i="1" s="1"/>
  <c r="W19" i="1"/>
  <c r="Y19" i="1" s="1"/>
  <c r="Z19" i="1" s="1"/>
  <c r="S43" i="1" l="1"/>
  <c r="AC42" i="1"/>
  <c r="AB42" i="1"/>
  <c r="AD42" i="1" s="1"/>
  <c r="AA42" i="1"/>
  <c r="W42" i="1"/>
  <c r="Y42" i="1" s="1"/>
  <c r="Z42" i="1" s="1"/>
  <c r="AC37" i="1"/>
  <c r="AB37" i="1"/>
  <c r="AD37" i="1" s="1"/>
  <c r="AA37" i="1"/>
  <c r="W37" i="1"/>
  <c r="Y37" i="1" s="1"/>
  <c r="Z37" i="1" s="1"/>
  <c r="AC36" i="1"/>
  <c r="AB36" i="1"/>
  <c r="AD36" i="1" s="1"/>
  <c r="AA36" i="1"/>
  <c r="W36" i="1"/>
  <c r="Y36" i="1" s="1"/>
  <c r="Z36" i="1" s="1"/>
  <c r="AC35" i="1"/>
  <c r="AB35" i="1"/>
  <c r="AD35" i="1" s="1"/>
  <c r="AA35" i="1"/>
  <c r="W35" i="1"/>
  <c r="Y35" i="1" s="1"/>
  <c r="Z35" i="1" s="1"/>
  <c r="AC34" i="1"/>
  <c r="AB34" i="1"/>
  <c r="AD34" i="1" s="1"/>
  <c r="AA34" i="1"/>
  <c r="W34" i="1"/>
  <c r="Y34" i="1" s="1"/>
  <c r="Z34" i="1" s="1"/>
  <c r="AA43" i="1" l="1"/>
  <c r="AC43" i="1"/>
  <c r="AB43" i="1"/>
  <c r="AD43" i="1" s="1"/>
  <c r="W31" i="1" l="1"/>
  <c r="W20" i="1"/>
  <c r="AC12" i="1" l="1"/>
  <c r="AB12" i="1"/>
  <c r="AD12" i="1" s="1"/>
  <c r="AA12" i="1"/>
  <c r="W12" i="1"/>
  <c r="AC23" i="1"/>
  <c r="AB23" i="1"/>
  <c r="AD23" i="1" s="1"/>
  <c r="AA23" i="1"/>
  <c r="W23" i="1"/>
  <c r="Y23" i="1" s="1"/>
  <c r="Z23" i="1" s="1"/>
  <c r="Y12" i="1" l="1"/>
  <c r="Z12" i="1" s="1"/>
  <c r="AE12" i="1"/>
  <c r="AF12" i="1" s="1"/>
  <c r="AC14" i="1"/>
  <c r="AB14" i="1"/>
  <c r="AD14" i="1" s="1"/>
  <c r="AA14" i="1"/>
  <c r="W14" i="1"/>
  <c r="Y14" i="1" s="1"/>
  <c r="Z14" i="1" s="1"/>
  <c r="S21" i="1"/>
  <c r="AC20" i="1"/>
  <c r="AB20" i="1"/>
  <c r="AD20" i="1" s="1"/>
  <c r="AA20" i="1"/>
  <c r="Y20" i="1"/>
  <c r="Z20" i="1" s="1"/>
  <c r="AC15" i="1"/>
  <c r="AB15" i="1"/>
  <c r="AD15" i="1" s="1"/>
  <c r="AA15" i="1"/>
  <c r="W15" i="1"/>
  <c r="Y15" i="1" s="1"/>
  <c r="Z15" i="1" s="1"/>
  <c r="AC13" i="1"/>
  <c r="AB13" i="1"/>
  <c r="AD13" i="1" s="1"/>
  <c r="AA13" i="1"/>
  <c r="W13" i="1"/>
  <c r="AE13" i="1" s="1"/>
  <c r="AF13" i="1" s="1"/>
  <c r="S32" i="1"/>
  <c r="AC31" i="1"/>
  <c r="AB31" i="1"/>
  <c r="AD31" i="1" s="1"/>
  <c r="AA31" i="1"/>
  <c r="Y31" i="1"/>
  <c r="Z31" i="1" s="1"/>
  <c r="AC26" i="1"/>
  <c r="AB26" i="1"/>
  <c r="AD26" i="1" s="1"/>
  <c r="AA26" i="1"/>
  <c r="W26" i="1"/>
  <c r="Y26" i="1" s="1"/>
  <c r="Z26" i="1" s="1"/>
  <c r="AC25" i="1"/>
  <c r="AB25" i="1"/>
  <c r="AD25" i="1" s="1"/>
  <c r="AA25" i="1"/>
  <c r="W25" i="1"/>
  <c r="Y25" i="1" s="1"/>
  <c r="Z25" i="1" s="1"/>
  <c r="AC24" i="1"/>
  <c r="AB24" i="1"/>
  <c r="AD24" i="1" s="1"/>
  <c r="AA24" i="1"/>
  <c r="W24" i="1"/>
  <c r="Y24" i="1" s="1"/>
  <c r="Z24" i="1" s="1"/>
  <c r="AA32" i="1" l="1"/>
  <c r="AC32" i="1"/>
  <c r="Y13" i="1"/>
  <c r="Z13" i="1" s="1"/>
  <c r="AC21" i="1"/>
  <c r="AB32" i="1"/>
  <c r="AB21" i="1"/>
  <c r="AA21" i="1"/>
  <c r="AD32" i="1" l="1"/>
  <c r="AD21" i="1"/>
</calcChain>
</file>

<file path=xl/sharedStrings.xml><?xml version="1.0" encoding="utf-8"?>
<sst xmlns="http://schemas.openxmlformats.org/spreadsheetml/2006/main" count="102" uniqueCount="65">
  <si>
    <t>Slipstream's  Request for Promotional Support Workbook</t>
  </si>
  <si>
    <t>Promo Start Date</t>
  </si>
  <si>
    <t>Promo End Date</t>
  </si>
  <si>
    <t>Name of Manufacturer</t>
  </si>
  <si>
    <t>Name of Retailer</t>
  </si>
  <si>
    <t xml:space="preserve"> </t>
  </si>
  <si>
    <t>Auto-Calculates - do not add any data here</t>
  </si>
  <si>
    <t>Internal Usage Only</t>
  </si>
  <si>
    <t>EISA Impacted (Y/N - Required)</t>
  </si>
  <si>
    <t>Bulb Type (Standard, Specialty, Fixture, &amp; TLED - required)</t>
  </si>
  <si>
    <t>Brand (required)</t>
  </si>
  <si>
    <t>Mfg. Model # (required)</t>
  </si>
  <si>
    <t>Retailer Product  # (required)</t>
  </si>
  <si>
    <t>UPC Code (if available)</t>
  </si>
  <si>
    <t>ES Certified (Y/N - required)</t>
  </si>
  <si>
    <t>Watts (required)</t>
  </si>
  <si>
    <t>Equiv Watts (required)</t>
  </si>
  <si>
    <t>Lumens (required)</t>
  </si>
  <si>
    <t>Bulb Shape (required)</t>
  </si>
  <si>
    <t>Base Type (required)</t>
  </si>
  <si>
    <t>Bulb Diameter (MM) as seen on the ENERGY STAR website - required</t>
  </si>
  <si>
    <t>Description (required)</t>
  </si>
  <si>
    <t>Color Temp (Kelvins - required)</t>
  </si>
  <si>
    <t>Power Factor</t>
  </si>
  <si>
    <t>Rated Life    (hours)</t>
  </si>
  <si>
    <t>Number of Proposed Pkg</t>
  </si>
  <si>
    <t>Number of Bulbs  per Pkg (required)</t>
  </si>
  <si>
    <t>Current Retail Price per Pkg (required)</t>
  </si>
  <si>
    <t>Mfg/Retailer Reduction from Regular Price Per Pkg (If Any)</t>
  </si>
  <si>
    <t>Adjusted Retail Price Per Pkg           (After Mfg/Retailer Contribution)</t>
  </si>
  <si>
    <t>Total Incentive Requested from Sponsor Per Pkg (required)</t>
  </si>
  <si>
    <t>Target Retail Price Per Pkg After Sponsor &amp; Mftg. Incentive</t>
  </si>
  <si>
    <t xml:space="preserve"> Final Retail per bulb for Rate Payer </t>
  </si>
  <si>
    <t xml:space="preserve">Total # of Bulbs </t>
  </si>
  <si>
    <t>Total Requested Sponsor Contribution for Product</t>
  </si>
  <si>
    <t>Total Mfg/Retailer Contribution</t>
  </si>
  <si>
    <t>Average Incentive Requested From Sponsors Per LED</t>
  </si>
  <si>
    <t>Inc Cost</t>
  </si>
  <si>
    <t>Rebate % of Inc Cost</t>
  </si>
  <si>
    <t>Example below:</t>
  </si>
  <si>
    <t>Yes</t>
  </si>
  <si>
    <t>Standard</t>
  </si>
  <si>
    <t>Brand</t>
  </si>
  <si>
    <t>UPC</t>
  </si>
  <si>
    <t>A19</t>
  </si>
  <si>
    <t>E26 (Med)</t>
  </si>
  <si>
    <t>Mfg. Description</t>
  </si>
  <si>
    <t>Total LED Standard</t>
  </si>
  <si>
    <t>Specialty</t>
  </si>
  <si>
    <t>Total LED Specialty</t>
  </si>
  <si>
    <t>Fixture</t>
  </si>
  <si>
    <t>Total LED Fixture</t>
  </si>
  <si>
    <t>Type A TLED</t>
  </si>
  <si>
    <t>#</t>
  </si>
  <si>
    <t>Store #</t>
  </si>
  <si>
    <t>Store Name</t>
  </si>
  <si>
    <t>Street Address</t>
  </si>
  <si>
    <t>City</t>
  </si>
  <si>
    <t>State</t>
  </si>
  <si>
    <t>Zip</t>
  </si>
  <si>
    <t>Phone</t>
  </si>
  <si>
    <t>Local Contact</t>
  </si>
  <si>
    <r>
      <rPr>
        <b/>
        <sz val="18"/>
        <color theme="1"/>
        <rFont val="Arial"/>
        <family val="2"/>
      </rPr>
      <t>Please provide a list of all proposed retail locations in the following format:</t>
    </r>
    <r>
      <rPr>
        <b/>
        <sz val="12"/>
        <color theme="1"/>
        <rFont val="Arial"/>
        <family val="2"/>
      </rPr>
      <t xml:space="preserve">
Make sure to </t>
    </r>
    <r>
      <rPr>
        <b/>
        <sz val="12"/>
        <color rgb="FFFF0000"/>
        <rFont val="Arial"/>
        <family val="2"/>
      </rPr>
      <t>vet</t>
    </r>
    <r>
      <rPr>
        <b/>
        <sz val="12"/>
        <color theme="1"/>
        <rFont val="Arial"/>
        <family val="2"/>
      </rPr>
      <t xml:space="preserve"> and remove any retail stores that have other utility programs assigned, do not have a history of product availability, or a low participation rate.</t>
    </r>
  </si>
  <si>
    <t>2025 Lighting Promotion Detail Worksheet</t>
  </si>
  <si>
    <t>Connected (Smart) Bulb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</si>
</sst>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[&lt;=9999999]###\-####;\(###\)\ ###\-####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8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0"/>
      <name val="Arial"/>
      <family val="2"/>
    </font>
    <font>
      <b/>
      <sz val="10"/>
      <color rgb="FF9C0006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FF0000"/>
      <name val="Arial"/>
      <family val="2"/>
    </font>
    <font>
      <sz val="10"/>
      <color theme="6" tint="-0.499984740745262"/>
      <name val="Arial"/>
      <family val="2"/>
    </font>
    <font>
      <b/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trike/>
      <sz val="11"/>
      <color theme="1"/>
      <name val="Arial"/>
      <family val="2"/>
    </font>
    <font>
      <strike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0" fillId="3" borderId="0" applyNumberFormat="0" applyBorder="0" applyAlignment="0" applyProtection="0"/>
    <xf numFmtId="0" fontId="12" fillId="4" borderId="30" applyNumberFormat="0" applyAlignment="0" applyProtection="0"/>
    <xf numFmtId="0" fontId="19" fillId="0" borderId="0" applyNumberFormat="0" applyFill="0" applyBorder="0" applyAlignment="0" applyProtection="0"/>
  </cellStyleXfs>
  <cellXfs count="284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/>
    </xf>
    <xf numFmtId="1" fontId="8" fillId="0" borderId="0" xfId="0" applyNumberFormat="1" applyFont="1" applyAlignment="1">
      <alignment wrapText="1"/>
    </xf>
    <xf numFmtId="164" fontId="3" fillId="0" borderId="0" xfId="0" applyNumberFormat="1" applyFont="1"/>
    <xf numFmtId="14" fontId="5" fillId="0" borderId="0" xfId="0" applyNumberFormat="1" applyFont="1" applyAlignment="1" applyProtection="1">
      <alignment horizontal="center"/>
      <protection locked="0"/>
    </xf>
    <xf numFmtId="0" fontId="3" fillId="0" borderId="0" xfId="0" applyFont="1"/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7" fontId="5" fillId="0" borderId="0" xfId="1" applyNumberFormat="1" applyFont="1" applyFill="1" applyBorder="1" applyAlignment="1" applyProtection="1">
      <alignment wrapText="1"/>
    </xf>
    <xf numFmtId="3" fontId="5" fillId="0" borderId="0" xfId="0" applyNumberFormat="1" applyFont="1" applyAlignment="1">
      <alignment wrapText="1"/>
    </xf>
    <xf numFmtId="3" fontId="5" fillId="0" borderId="0" xfId="1" applyNumberFormat="1" applyFont="1" applyFill="1" applyBorder="1" applyAlignment="1" applyProtection="1">
      <alignment wrapText="1"/>
    </xf>
    <xf numFmtId="7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4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11" xfId="0" applyFont="1" applyBorder="1" applyAlignment="1">
      <alignment wrapText="1"/>
    </xf>
    <xf numFmtId="165" fontId="8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16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14" fontId="7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left"/>
    </xf>
    <xf numFmtId="0" fontId="5" fillId="0" borderId="26" xfId="0" applyFont="1" applyBorder="1" applyAlignment="1">
      <alignment horizontal="center" wrapText="1"/>
    </xf>
    <xf numFmtId="0" fontId="3" fillId="0" borderId="31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3" fontId="3" fillId="0" borderId="11" xfId="0" applyNumberFormat="1" applyFont="1" applyBorder="1" applyAlignment="1" applyProtection="1">
      <alignment horizontal="center" wrapText="1"/>
      <protection locked="0"/>
    </xf>
    <xf numFmtId="1" fontId="3" fillId="0" borderId="11" xfId="0" applyNumberFormat="1" applyFont="1" applyBorder="1" applyAlignment="1" applyProtection="1">
      <alignment wrapText="1"/>
      <protection locked="0"/>
    </xf>
    <xf numFmtId="1" fontId="3" fillId="0" borderId="11" xfId="0" applyNumberFormat="1" applyFont="1" applyBorder="1" applyAlignment="1" applyProtection="1">
      <alignment horizontal="center" wrapText="1"/>
      <protection locked="0"/>
    </xf>
    <xf numFmtId="2" fontId="3" fillId="0" borderId="11" xfId="0" applyNumberFormat="1" applyFont="1" applyBorder="1" applyAlignment="1" applyProtection="1">
      <alignment horizontal="center" wrapText="1"/>
      <protection locked="0"/>
    </xf>
    <xf numFmtId="164" fontId="3" fillId="0" borderId="11" xfId="0" applyNumberFormat="1" applyFont="1" applyBorder="1" applyAlignment="1" applyProtection="1">
      <alignment horizontal="center" wrapText="1"/>
      <protection locked="0"/>
    </xf>
    <xf numFmtId="164" fontId="17" fillId="0" borderId="11" xfId="0" applyNumberFormat="1" applyFont="1" applyBorder="1" applyAlignment="1" applyProtection="1">
      <alignment horizontal="right"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3" fontId="17" fillId="0" borderId="11" xfId="1" applyNumberFormat="1" applyFont="1" applyFill="1" applyBorder="1" applyAlignment="1" applyProtection="1">
      <alignment horizontal="right" wrapText="1"/>
    </xf>
    <xf numFmtId="7" fontId="17" fillId="0" borderId="11" xfId="0" applyNumberFormat="1" applyFont="1" applyBorder="1" applyAlignment="1">
      <alignment wrapText="1"/>
    </xf>
    <xf numFmtId="164" fontId="17" fillId="0" borderId="12" xfId="0" applyNumberFormat="1" applyFont="1" applyBorder="1" applyAlignment="1">
      <alignment wrapText="1"/>
    </xf>
    <xf numFmtId="0" fontId="3" fillId="0" borderId="16" xfId="2" applyFont="1" applyFill="1" applyBorder="1" applyAlignment="1" applyProtection="1">
      <alignment horizontal="left" wrapText="1"/>
    </xf>
    <xf numFmtId="0" fontId="3" fillId="0" borderId="16" xfId="2" applyFont="1" applyFill="1" applyBorder="1" applyAlignment="1" applyProtection="1">
      <alignment horizontal="left" wrapText="1"/>
      <protection locked="0"/>
    </xf>
    <xf numFmtId="0" fontId="3" fillId="0" borderId="16" xfId="2" applyFont="1" applyFill="1" applyBorder="1" applyAlignment="1" applyProtection="1">
      <alignment horizontal="center" wrapText="1"/>
      <protection locked="0"/>
    </xf>
    <xf numFmtId="3" fontId="3" fillId="0" borderId="16" xfId="2" applyNumberFormat="1" applyFont="1" applyFill="1" applyBorder="1" applyAlignment="1" applyProtection="1">
      <alignment horizontal="center" wrapText="1"/>
      <protection locked="0"/>
    </xf>
    <xf numFmtId="1" fontId="3" fillId="0" borderId="16" xfId="2" applyNumberFormat="1" applyFont="1" applyFill="1" applyBorder="1" applyAlignment="1" applyProtection="1">
      <alignment wrapText="1"/>
      <protection locked="0"/>
    </xf>
    <xf numFmtId="1" fontId="3" fillId="0" borderId="16" xfId="2" applyNumberFormat="1" applyFont="1" applyFill="1" applyBorder="1" applyAlignment="1" applyProtection="1">
      <alignment horizontal="center" wrapText="1"/>
      <protection locked="0"/>
    </xf>
    <xf numFmtId="2" fontId="3" fillId="0" borderId="16" xfId="2" applyNumberFormat="1" applyFont="1" applyFill="1" applyBorder="1" applyAlignment="1" applyProtection="1">
      <alignment horizontal="center" wrapText="1"/>
      <protection locked="0"/>
    </xf>
    <xf numFmtId="164" fontId="3" fillId="0" borderId="16" xfId="2" applyNumberFormat="1" applyFont="1" applyFill="1" applyBorder="1" applyAlignment="1" applyProtection="1">
      <alignment horizontal="center" wrapText="1"/>
      <protection locked="0"/>
    </xf>
    <xf numFmtId="164" fontId="3" fillId="0" borderId="16" xfId="2" applyNumberFormat="1" applyFont="1" applyFill="1" applyBorder="1" applyAlignment="1" applyProtection="1">
      <alignment horizontal="right" wrapText="1"/>
      <protection locked="0"/>
    </xf>
    <xf numFmtId="3" fontId="17" fillId="0" borderId="32" xfId="1" applyNumberFormat="1" applyFont="1" applyFill="1" applyBorder="1" applyAlignment="1" applyProtection="1">
      <alignment horizontal="right" wrapText="1"/>
    </xf>
    <xf numFmtId="7" fontId="17" fillId="0" borderId="32" xfId="0" applyNumberFormat="1" applyFont="1" applyBorder="1" applyAlignment="1">
      <alignment wrapText="1"/>
    </xf>
    <xf numFmtId="164" fontId="17" fillId="0" borderId="33" xfId="0" applyNumberFormat="1" applyFont="1" applyBorder="1" applyAlignment="1">
      <alignment wrapText="1"/>
    </xf>
    <xf numFmtId="0" fontId="15" fillId="0" borderId="15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3" fontId="9" fillId="0" borderId="18" xfId="1" applyNumberFormat="1" applyFont="1" applyFill="1" applyBorder="1" applyAlignment="1" applyProtection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7" fontId="9" fillId="0" borderId="7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7" fontId="9" fillId="0" borderId="6" xfId="0" applyNumberFormat="1" applyFont="1" applyBorder="1" applyAlignment="1">
      <alignment horizontal="center" vertical="center" wrapText="1"/>
    </xf>
    <xf numFmtId="0" fontId="3" fillId="0" borderId="11" xfId="2" applyFont="1" applyFill="1" applyBorder="1" applyAlignment="1" applyProtection="1">
      <alignment horizontal="left" wrapText="1"/>
    </xf>
    <xf numFmtId="0" fontId="3" fillId="0" borderId="11" xfId="2" applyFont="1" applyFill="1" applyBorder="1" applyAlignment="1" applyProtection="1">
      <alignment horizontal="left" wrapText="1"/>
      <protection locked="0"/>
    </xf>
    <xf numFmtId="0" fontId="3" fillId="0" borderId="11" xfId="2" applyFont="1" applyFill="1" applyBorder="1" applyAlignment="1" applyProtection="1">
      <alignment horizontal="center" wrapText="1"/>
      <protection locked="0"/>
    </xf>
    <xf numFmtId="3" fontId="3" fillId="0" borderId="11" xfId="2" applyNumberFormat="1" applyFont="1" applyFill="1" applyBorder="1" applyAlignment="1" applyProtection="1">
      <alignment horizontal="center" wrapText="1"/>
      <protection locked="0"/>
    </xf>
    <xf numFmtId="1" fontId="3" fillId="0" borderId="11" xfId="2" applyNumberFormat="1" applyFont="1" applyFill="1" applyBorder="1" applyAlignment="1" applyProtection="1">
      <alignment wrapText="1"/>
      <protection locked="0"/>
    </xf>
    <xf numFmtId="1" fontId="3" fillId="0" borderId="11" xfId="2" applyNumberFormat="1" applyFont="1" applyFill="1" applyBorder="1" applyAlignment="1" applyProtection="1">
      <alignment horizontal="center" wrapText="1"/>
      <protection locked="0"/>
    </xf>
    <xf numFmtId="2" fontId="3" fillId="0" borderId="11" xfId="2" applyNumberFormat="1" applyFont="1" applyFill="1" applyBorder="1" applyAlignment="1" applyProtection="1">
      <alignment horizontal="center" wrapText="1"/>
      <protection locked="0"/>
    </xf>
    <xf numFmtId="164" fontId="3" fillId="0" borderId="11" xfId="2" applyNumberFormat="1" applyFont="1" applyFill="1" applyBorder="1" applyAlignment="1" applyProtection="1">
      <alignment horizontal="center" wrapText="1"/>
      <protection locked="0"/>
    </xf>
    <xf numFmtId="164" fontId="3" fillId="0" borderId="11" xfId="2" applyNumberFormat="1" applyFont="1" applyFill="1" applyBorder="1" applyAlignment="1" applyProtection="1">
      <alignment horizontal="right" wrapText="1"/>
      <protection locked="0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vertical="center" wrapText="1"/>
    </xf>
    <xf numFmtId="2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1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7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0" fontId="4" fillId="6" borderId="0" xfId="0" applyFont="1" applyFill="1"/>
    <xf numFmtId="164" fontId="3" fillId="6" borderId="0" xfId="0" applyNumberFormat="1" applyFont="1" applyFill="1"/>
    <xf numFmtId="164" fontId="8" fillId="6" borderId="0" xfId="0" applyNumberFormat="1" applyFont="1" applyFill="1" applyAlignment="1">
      <alignment wrapText="1"/>
    </xf>
    <xf numFmtId="164" fontId="3" fillId="6" borderId="11" xfId="0" applyNumberFormat="1" applyFont="1" applyFill="1" applyBorder="1" applyAlignment="1" applyProtection="1">
      <alignment horizontal="center" wrapText="1"/>
      <protection locked="0"/>
    </xf>
    <xf numFmtId="164" fontId="17" fillId="6" borderId="11" xfId="0" applyNumberFormat="1" applyFont="1" applyFill="1" applyBorder="1" applyAlignment="1" applyProtection="1">
      <alignment horizontal="right" wrapText="1"/>
      <protection locked="0"/>
    </xf>
    <xf numFmtId="164" fontId="3" fillId="6" borderId="17" xfId="2" applyNumberFormat="1" applyFont="1" applyFill="1" applyBorder="1" applyAlignment="1" applyProtection="1">
      <alignment horizontal="center" wrapText="1"/>
      <protection locked="0"/>
    </xf>
    <xf numFmtId="164" fontId="9" fillId="6" borderId="19" xfId="0" applyNumberFormat="1" applyFont="1" applyFill="1" applyBorder="1" applyAlignment="1">
      <alignment horizontal="center" vertical="center" wrapText="1"/>
    </xf>
    <xf numFmtId="7" fontId="9" fillId="6" borderId="7" xfId="0" applyNumberFormat="1" applyFont="1" applyFill="1" applyBorder="1" applyAlignment="1">
      <alignment horizontal="center" vertical="center" wrapText="1"/>
    </xf>
    <xf numFmtId="164" fontId="5" fillId="6" borderId="0" xfId="0" applyNumberFormat="1" applyFont="1" applyFill="1" applyAlignment="1">
      <alignment wrapText="1"/>
    </xf>
    <xf numFmtId="164" fontId="5" fillId="6" borderId="25" xfId="0" applyNumberFormat="1" applyFont="1" applyFill="1" applyBorder="1" applyAlignment="1">
      <alignment wrapText="1"/>
    </xf>
    <xf numFmtId="164" fontId="3" fillId="6" borderId="10" xfId="2" applyNumberFormat="1" applyFont="1" applyFill="1" applyBorder="1" applyAlignment="1" applyProtection="1">
      <alignment horizontal="center" wrapText="1"/>
      <protection locked="0"/>
    </xf>
    <xf numFmtId="164" fontId="9" fillId="6" borderId="0" xfId="0" applyNumberFormat="1" applyFont="1" applyFill="1" applyAlignment="1">
      <alignment horizontal="center" vertical="center" wrapText="1"/>
    </xf>
    <xf numFmtId="7" fontId="9" fillId="6" borderId="0" xfId="0" applyNumberFormat="1" applyFont="1" applyFill="1" applyAlignment="1">
      <alignment horizontal="center" vertical="center" wrapText="1"/>
    </xf>
    <xf numFmtId="0" fontId="19" fillId="0" borderId="0" xfId="5" applyFill="1" applyBorder="1" applyAlignment="1" applyProtection="1"/>
    <xf numFmtId="0" fontId="4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65" fontId="8" fillId="6" borderId="0" xfId="0" applyNumberFormat="1" applyFont="1" applyFill="1" applyAlignment="1">
      <alignment wrapText="1"/>
    </xf>
    <xf numFmtId="7" fontId="17" fillId="6" borderId="11" xfId="0" applyNumberFormat="1" applyFont="1" applyFill="1" applyBorder="1" applyAlignment="1">
      <alignment wrapText="1"/>
    </xf>
    <xf numFmtId="7" fontId="17" fillId="6" borderId="32" xfId="0" applyNumberFormat="1" applyFont="1" applyFill="1" applyBorder="1" applyAlignment="1">
      <alignment wrapText="1"/>
    </xf>
    <xf numFmtId="7" fontId="9" fillId="6" borderId="6" xfId="0" applyNumberFormat="1" applyFont="1" applyFill="1" applyBorder="1" applyAlignment="1">
      <alignment horizontal="center" vertical="center" wrapText="1"/>
    </xf>
    <xf numFmtId="7" fontId="5" fillId="6" borderId="0" xfId="1" applyNumberFormat="1" applyFont="1" applyFill="1" applyBorder="1" applyAlignment="1" applyProtection="1">
      <alignment wrapText="1"/>
    </xf>
    <xf numFmtId="7" fontId="5" fillId="6" borderId="0" xfId="0" applyNumberFormat="1" applyFont="1" applyFill="1" applyAlignment="1">
      <alignment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32" xfId="0" applyFont="1" applyBorder="1" applyAlignment="1" applyProtection="1">
      <alignment horizontal="left" wrapText="1"/>
      <protection locked="0"/>
    </xf>
    <xf numFmtId="0" fontId="3" fillId="0" borderId="32" xfId="0" applyFont="1" applyBorder="1" applyAlignment="1" applyProtection="1">
      <alignment horizontal="center" wrapText="1"/>
      <protection locked="0"/>
    </xf>
    <xf numFmtId="3" fontId="3" fillId="0" borderId="32" xfId="0" applyNumberFormat="1" applyFont="1" applyBorder="1" applyAlignment="1" applyProtection="1">
      <alignment horizontal="center" wrapText="1"/>
      <protection locked="0"/>
    </xf>
    <xf numFmtId="1" fontId="3" fillId="0" borderId="32" xfId="0" applyNumberFormat="1" applyFont="1" applyBorder="1" applyAlignment="1" applyProtection="1">
      <alignment wrapText="1"/>
      <protection locked="0"/>
    </xf>
    <xf numFmtId="1" fontId="3" fillId="0" borderId="32" xfId="0" applyNumberFormat="1" applyFont="1" applyBorder="1" applyAlignment="1" applyProtection="1">
      <alignment horizontal="center" wrapText="1"/>
      <protection locked="0"/>
    </xf>
    <xf numFmtId="2" fontId="3" fillId="0" borderId="32" xfId="0" applyNumberFormat="1" applyFont="1" applyBorder="1" applyAlignment="1" applyProtection="1">
      <alignment horizontal="center" wrapText="1"/>
      <protection locked="0"/>
    </xf>
    <xf numFmtId="164" fontId="3" fillId="0" borderId="32" xfId="0" applyNumberFormat="1" applyFont="1" applyBorder="1" applyAlignment="1" applyProtection="1">
      <alignment horizontal="center" wrapText="1"/>
      <protection locked="0"/>
    </xf>
    <xf numFmtId="164" fontId="3" fillId="6" borderId="34" xfId="0" applyNumberFormat="1" applyFont="1" applyFill="1" applyBorder="1" applyAlignment="1" applyProtection="1">
      <alignment horizontal="center" wrapText="1"/>
      <protection locked="0"/>
    </xf>
    <xf numFmtId="164" fontId="3" fillId="0" borderId="32" xfId="0" applyNumberFormat="1" applyFont="1" applyBorder="1" applyAlignment="1" applyProtection="1">
      <alignment horizontal="right" wrapText="1"/>
      <protection locked="0"/>
    </xf>
    <xf numFmtId="0" fontId="3" fillId="0" borderId="32" xfId="2" applyFont="1" applyFill="1" applyBorder="1" applyAlignment="1" applyProtection="1">
      <alignment horizontal="left" wrapText="1"/>
    </xf>
    <xf numFmtId="0" fontId="3" fillId="0" borderId="32" xfId="2" applyFont="1" applyFill="1" applyBorder="1" applyAlignment="1" applyProtection="1">
      <alignment horizontal="left" wrapText="1"/>
      <protection locked="0"/>
    </xf>
    <xf numFmtId="0" fontId="3" fillId="0" borderId="32" xfId="2" applyFont="1" applyFill="1" applyBorder="1" applyAlignment="1" applyProtection="1">
      <alignment horizontal="center" wrapText="1"/>
      <protection locked="0"/>
    </xf>
    <xf numFmtId="3" fontId="3" fillId="0" borderId="32" xfId="2" applyNumberFormat="1" applyFont="1" applyFill="1" applyBorder="1" applyAlignment="1" applyProtection="1">
      <alignment horizontal="center" wrapText="1"/>
      <protection locked="0"/>
    </xf>
    <xf numFmtId="1" fontId="3" fillId="0" borderId="32" xfId="2" applyNumberFormat="1" applyFont="1" applyFill="1" applyBorder="1" applyAlignment="1" applyProtection="1">
      <alignment wrapText="1"/>
      <protection locked="0"/>
    </xf>
    <xf numFmtId="1" fontId="3" fillId="0" borderId="32" xfId="2" applyNumberFormat="1" applyFont="1" applyFill="1" applyBorder="1" applyAlignment="1" applyProtection="1">
      <alignment horizontal="center" wrapText="1"/>
      <protection locked="0"/>
    </xf>
    <xf numFmtId="2" fontId="3" fillId="0" borderId="32" xfId="2" applyNumberFormat="1" applyFont="1" applyFill="1" applyBorder="1" applyAlignment="1" applyProtection="1">
      <alignment horizontal="center" wrapText="1"/>
      <protection locked="0"/>
    </xf>
    <xf numFmtId="164" fontId="3" fillId="0" borderId="32" xfId="2" applyNumberFormat="1" applyFont="1" applyFill="1" applyBorder="1" applyAlignment="1" applyProtection="1">
      <alignment horizontal="center" wrapText="1"/>
      <protection locked="0"/>
    </xf>
    <xf numFmtId="164" fontId="3" fillId="6" borderId="34" xfId="2" applyNumberFormat="1" applyFont="1" applyFill="1" applyBorder="1" applyAlignment="1" applyProtection="1">
      <alignment horizontal="center" wrapText="1"/>
      <protection locked="0"/>
    </xf>
    <xf numFmtId="164" fontId="3" fillId="0" borderId="32" xfId="2" applyNumberFormat="1" applyFont="1" applyFill="1" applyBorder="1" applyAlignment="1" applyProtection="1">
      <alignment horizontal="right" wrapText="1"/>
      <protection locked="0"/>
    </xf>
    <xf numFmtId="165" fontId="5" fillId="0" borderId="0" xfId="0" applyNumberFormat="1" applyFont="1" applyAlignment="1">
      <alignment horizontal="center" wrapText="1"/>
    </xf>
    <xf numFmtId="164" fontId="17" fillId="0" borderId="0" xfId="0" applyNumberFormat="1" applyFont="1" applyAlignment="1">
      <alignment wrapText="1"/>
    </xf>
    <xf numFmtId="3" fontId="3" fillId="0" borderId="16" xfId="0" applyNumberFormat="1" applyFont="1" applyBorder="1" applyAlignment="1" applyProtection="1">
      <alignment horizontal="center" wrapText="1"/>
      <protection locked="0"/>
    </xf>
    <xf numFmtId="10" fontId="17" fillId="0" borderId="0" xfId="0" applyNumberFormat="1" applyFont="1" applyAlignment="1">
      <alignment wrapText="1"/>
    </xf>
    <xf numFmtId="0" fontId="5" fillId="0" borderId="3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5" fillId="5" borderId="7" xfId="0" applyNumberFormat="1" applyFont="1" applyFill="1" applyBorder="1" applyAlignment="1">
      <alignment horizontal="center" wrapText="1"/>
    </xf>
    <xf numFmtId="166" fontId="5" fillId="0" borderId="7" xfId="1" applyNumberFormat="1" applyFont="1" applyFill="1" applyBorder="1" applyAlignment="1" applyProtection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164" fontId="5" fillId="6" borderId="7" xfId="0" applyNumberFormat="1" applyFont="1" applyFill="1" applyBorder="1" applyAlignment="1">
      <alignment horizontal="center" wrapText="1"/>
    </xf>
    <xf numFmtId="164" fontId="13" fillId="0" borderId="7" xfId="0" applyNumberFormat="1" applyFont="1" applyBorder="1" applyAlignment="1">
      <alignment horizontal="center" wrapText="1"/>
    </xf>
    <xf numFmtId="164" fontId="13" fillId="0" borderId="37" xfId="4" applyNumberFormat="1" applyFont="1" applyFill="1" applyBorder="1" applyAlignment="1" applyProtection="1">
      <alignment horizontal="center" wrapText="1"/>
    </xf>
    <xf numFmtId="165" fontId="5" fillId="0" borderId="7" xfId="0" applyNumberFormat="1" applyFont="1" applyBorder="1" applyAlignment="1">
      <alignment horizontal="center" wrapText="1"/>
    </xf>
    <xf numFmtId="165" fontId="14" fillId="6" borderId="8" xfId="3" applyNumberFormat="1" applyFont="1" applyFill="1" applyBorder="1" applyAlignment="1" applyProtection="1">
      <alignment horizontal="center" wrapText="1"/>
    </xf>
    <xf numFmtId="165" fontId="5" fillId="0" borderId="9" xfId="0" applyNumberFormat="1" applyFont="1" applyBorder="1" applyAlignment="1">
      <alignment horizontal="center" wrapText="1"/>
    </xf>
    <xf numFmtId="0" fontId="3" fillId="0" borderId="38" xfId="0" applyFont="1" applyBorder="1" applyAlignment="1">
      <alignment horizontal="left" wrapText="1"/>
    </xf>
    <xf numFmtId="0" fontId="3" fillId="0" borderId="39" xfId="0" applyFont="1" applyBorder="1" applyAlignment="1">
      <alignment horizontal="left" wrapText="1"/>
    </xf>
    <xf numFmtId="0" fontId="3" fillId="0" borderId="39" xfId="0" applyFont="1" applyBorder="1" applyAlignment="1" applyProtection="1">
      <alignment horizontal="left" wrapText="1"/>
      <protection locked="0"/>
    </xf>
    <xf numFmtId="0" fontId="3" fillId="0" borderId="39" xfId="0" applyFont="1" applyBorder="1" applyAlignment="1" applyProtection="1">
      <alignment horizontal="center" wrapText="1"/>
      <protection locked="0"/>
    </xf>
    <xf numFmtId="3" fontId="3" fillId="0" borderId="39" xfId="0" applyNumberFormat="1" applyFont="1" applyBorder="1" applyAlignment="1" applyProtection="1">
      <alignment horizontal="center" wrapText="1"/>
      <protection locked="0"/>
    </xf>
    <xf numFmtId="1" fontId="3" fillId="0" borderId="39" xfId="0" applyNumberFormat="1" applyFont="1" applyBorder="1" applyAlignment="1" applyProtection="1">
      <alignment wrapText="1"/>
      <protection locked="0"/>
    </xf>
    <xf numFmtId="1" fontId="3" fillId="0" borderId="39" xfId="0" applyNumberFormat="1" applyFont="1" applyBorder="1" applyAlignment="1" applyProtection="1">
      <alignment horizontal="center" wrapText="1"/>
      <protection locked="0"/>
    </xf>
    <xf numFmtId="2" fontId="3" fillId="0" borderId="39" xfId="0" applyNumberFormat="1" applyFont="1" applyBorder="1" applyAlignment="1" applyProtection="1">
      <alignment horizontal="center" wrapText="1"/>
      <protection locked="0"/>
    </xf>
    <xf numFmtId="164" fontId="3" fillId="0" borderId="39" xfId="0" applyNumberFormat="1" applyFont="1" applyBorder="1" applyAlignment="1" applyProtection="1">
      <alignment horizontal="center" wrapText="1"/>
      <protection locked="0"/>
    </xf>
    <xf numFmtId="164" fontId="3" fillId="6" borderId="39" xfId="0" applyNumberFormat="1" applyFont="1" applyFill="1" applyBorder="1" applyAlignment="1" applyProtection="1">
      <alignment horizontal="center" wrapText="1"/>
      <protection locked="0"/>
    </xf>
    <xf numFmtId="164" fontId="17" fillId="6" borderId="39" xfId="0" applyNumberFormat="1" applyFont="1" applyFill="1" applyBorder="1" applyAlignment="1" applyProtection="1">
      <alignment horizontal="right" wrapText="1"/>
      <protection locked="0"/>
    </xf>
    <xf numFmtId="164" fontId="3" fillId="0" borderId="39" xfId="0" applyNumberFormat="1" applyFont="1" applyBorder="1" applyAlignment="1" applyProtection="1">
      <alignment horizontal="right" wrapText="1"/>
      <protection locked="0"/>
    </xf>
    <xf numFmtId="164" fontId="17" fillId="0" borderId="39" xfId="0" applyNumberFormat="1" applyFont="1" applyBorder="1" applyAlignment="1" applyProtection="1">
      <alignment horizontal="right" wrapText="1"/>
      <protection locked="0"/>
    </xf>
    <xf numFmtId="3" fontId="17" fillId="0" borderId="39" xfId="1" applyNumberFormat="1" applyFont="1" applyFill="1" applyBorder="1" applyAlignment="1" applyProtection="1">
      <alignment horizontal="right" wrapText="1"/>
    </xf>
    <xf numFmtId="7" fontId="17" fillId="0" borderId="39" xfId="0" applyNumberFormat="1" applyFont="1" applyBorder="1" applyAlignment="1">
      <alignment wrapText="1"/>
    </xf>
    <xf numFmtId="7" fontId="17" fillId="6" borderId="39" xfId="0" applyNumberFormat="1" applyFont="1" applyFill="1" applyBorder="1" applyAlignment="1">
      <alignment wrapText="1"/>
    </xf>
    <xf numFmtId="164" fontId="17" fillId="0" borderId="40" xfId="0" applyNumberFormat="1" applyFont="1" applyBorder="1" applyAlignment="1">
      <alignment wrapText="1"/>
    </xf>
    <xf numFmtId="3" fontId="3" fillId="0" borderId="14" xfId="0" applyNumberFormat="1" applyFont="1" applyBorder="1" applyAlignment="1" applyProtection="1">
      <alignment horizontal="center" wrapText="1"/>
      <protection locked="0"/>
    </xf>
    <xf numFmtId="164" fontId="17" fillId="6" borderId="14" xfId="0" applyNumberFormat="1" applyFont="1" applyFill="1" applyBorder="1" applyAlignment="1" applyProtection="1">
      <alignment horizontal="right" wrapText="1"/>
      <protection locked="0"/>
    </xf>
    <xf numFmtId="164" fontId="17" fillId="0" borderId="14" xfId="0" applyNumberFormat="1" applyFont="1" applyBorder="1" applyAlignment="1" applyProtection="1">
      <alignment horizontal="right" wrapText="1"/>
      <protection locked="0"/>
    </xf>
    <xf numFmtId="3" fontId="17" fillId="0" borderId="14" xfId="1" applyNumberFormat="1" applyFont="1" applyFill="1" applyBorder="1" applyAlignment="1" applyProtection="1">
      <alignment horizontal="right" wrapText="1"/>
    </xf>
    <xf numFmtId="7" fontId="17" fillId="0" borderId="14" xfId="0" applyNumberFormat="1" applyFont="1" applyBorder="1" applyAlignment="1">
      <alignment wrapText="1"/>
    </xf>
    <xf numFmtId="7" fontId="17" fillId="6" borderId="14" xfId="0" applyNumberFormat="1" applyFont="1" applyFill="1" applyBorder="1" applyAlignment="1">
      <alignment wrapText="1"/>
    </xf>
    <xf numFmtId="164" fontId="17" fillId="0" borderId="42" xfId="0" applyNumberFormat="1" applyFont="1" applyBorder="1" applyAlignment="1">
      <alignment wrapText="1"/>
    </xf>
    <xf numFmtId="0" fontId="3" fillId="0" borderId="43" xfId="0" applyFont="1" applyBorder="1" applyAlignment="1">
      <alignment horizontal="left" wrapText="1"/>
    </xf>
    <xf numFmtId="0" fontId="3" fillId="0" borderId="44" xfId="2" applyFont="1" applyFill="1" applyBorder="1" applyAlignment="1" applyProtection="1">
      <alignment horizontal="left" wrapText="1"/>
    </xf>
    <xf numFmtId="0" fontId="3" fillId="0" borderId="41" xfId="2" applyFont="1" applyFill="1" applyBorder="1" applyAlignment="1" applyProtection="1">
      <alignment horizontal="left" wrapText="1"/>
    </xf>
    <xf numFmtId="0" fontId="3" fillId="0" borderId="14" xfId="2" applyFont="1" applyFill="1" applyBorder="1" applyAlignment="1" applyProtection="1">
      <alignment horizontal="left" wrapText="1"/>
    </xf>
    <xf numFmtId="0" fontId="3" fillId="0" borderId="14" xfId="2" applyFont="1" applyFill="1" applyBorder="1" applyAlignment="1" applyProtection="1">
      <alignment horizontal="left" wrapText="1"/>
      <protection locked="0"/>
    </xf>
    <xf numFmtId="0" fontId="3" fillId="0" borderId="14" xfId="2" applyFont="1" applyFill="1" applyBorder="1" applyAlignment="1" applyProtection="1">
      <alignment horizontal="center" wrapText="1"/>
      <protection locked="0"/>
    </xf>
    <xf numFmtId="3" fontId="3" fillId="0" borderId="14" xfId="2" applyNumberFormat="1" applyFont="1" applyFill="1" applyBorder="1" applyAlignment="1" applyProtection="1">
      <alignment horizontal="center" wrapText="1"/>
      <protection locked="0"/>
    </xf>
    <xf numFmtId="1" fontId="3" fillId="0" borderId="14" xfId="2" applyNumberFormat="1" applyFont="1" applyFill="1" applyBorder="1" applyAlignment="1" applyProtection="1">
      <alignment wrapText="1"/>
      <protection locked="0"/>
    </xf>
    <xf numFmtId="1" fontId="3" fillId="0" borderId="14" xfId="2" applyNumberFormat="1" applyFont="1" applyFill="1" applyBorder="1" applyAlignment="1" applyProtection="1">
      <alignment horizontal="center" wrapText="1"/>
      <protection locked="0"/>
    </xf>
    <xf numFmtId="2" fontId="3" fillId="0" borderId="14" xfId="2" applyNumberFormat="1" applyFont="1" applyFill="1" applyBorder="1" applyAlignment="1" applyProtection="1">
      <alignment horizontal="center" wrapText="1"/>
      <protection locked="0"/>
    </xf>
    <xf numFmtId="164" fontId="3" fillId="0" borderId="14" xfId="2" applyNumberFormat="1" applyFont="1" applyFill="1" applyBorder="1" applyAlignment="1" applyProtection="1">
      <alignment horizontal="center" wrapText="1"/>
      <protection locked="0"/>
    </xf>
    <xf numFmtId="164" fontId="3" fillId="6" borderId="45" xfId="2" applyNumberFormat="1" applyFont="1" applyFill="1" applyBorder="1" applyAlignment="1" applyProtection="1">
      <alignment horizontal="center" wrapText="1"/>
      <protection locked="0"/>
    </xf>
    <xf numFmtId="164" fontId="3" fillId="0" borderId="14" xfId="2" applyNumberFormat="1" applyFont="1" applyFill="1" applyBorder="1" applyAlignment="1" applyProtection="1">
      <alignment horizontal="right" wrapText="1"/>
      <protection locked="0"/>
    </xf>
    <xf numFmtId="0" fontId="3" fillId="0" borderId="31" xfId="2" applyFont="1" applyFill="1" applyBorder="1" applyAlignment="1" applyProtection="1">
      <alignment horizontal="left" wrapText="1"/>
    </xf>
    <xf numFmtId="0" fontId="3" fillId="0" borderId="43" xfId="2" applyFont="1" applyFill="1" applyBorder="1" applyAlignment="1" applyProtection="1">
      <alignment horizontal="left" wrapText="1"/>
    </xf>
    <xf numFmtId="164" fontId="17" fillId="0" borderId="46" xfId="2" applyNumberFormat="1" applyFont="1" applyFill="1" applyBorder="1" applyAlignment="1" applyProtection="1">
      <alignment horizontal="right" wrapText="1"/>
      <protection locked="0"/>
    </xf>
    <xf numFmtId="164" fontId="17" fillId="0" borderId="39" xfId="2" applyNumberFormat="1" applyFont="1" applyFill="1" applyBorder="1" applyAlignment="1" applyProtection="1">
      <alignment horizontal="right" wrapText="1"/>
      <protection locked="0"/>
    </xf>
    <xf numFmtId="164" fontId="17" fillId="6" borderId="32" xfId="0" applyNumberFormat="1" applyFont="1" applyFill="1" applyBorder="1" applyAlignment="1" applyProtection="1">
      <alignment horizontal="right" wrapText="1"/>
      <protection locked="0"/>
    </xf>
    <xf numFmtId="164" fontId="17" fillId="0" borderId="13" xfId="2" applyNumberFormat="1" applyFont="1" applyFill="1" applyBorder="1" applyAlignment="1" applyProtection="1">
      <alignment horizontal="right" wrapText="1"/>
      <protection locked="0"/>
    </xf>
    <xf numFmtId="164" fontId="17" fillId="0" borderId="47" xfId="2" applyNumberFormat="1" applyFont="1" applyFill="1" applyBorder="1" applyAlignment="1" applyProtection="1">
      <alignment horizontal="right" wrapText="1"/>
      <protection locked="0"/>
    </xf>
    <xf numFmtId="0" fontId="15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vertical="center" wrapText="1"/>
    </xf>
    <xf numFmtId="2" fontId="9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7" xfId="1" applyNumberFormat="1" applyFont="1" applyFill="1" applyBorder="1" applyAlignment="1" applyProtection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9" fillId="6" borderId="8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164" fontId="17" fillId="5" borderId="0" xfId="0" applyNumberFormat="1" applyFont="1" applyFill="1" applyAlignment="1">
      <alignment wrapText="1"/>
    </xf>
    <xf numFmtId="10" fontId="17" fillId="5" borderId="0" xfId="0" applyNumberFormat="1" applyFont="1" applyFill="1" applyAlignment="1">
      <alignment wrapText="1"/>
    </xf>
    <xf numFmtId="0" fontId="3" fillId="5" borderId="16" xfId="0" applyFont="1" applyFill="1" applyBorder="1" applyAlignment="1">
      <alignment horizontal="left" wrapText="1"/>
    </xf>
    <xf numFmtId="0" fontId="3" fillId="5" borderId="36" xfId="0" applyFont="1" applyFill="1" applyBorder="1" applyAlignment="1">
      <alignment horizontal="left" wrapText="1"/>
    </xf>
    <xf numFmtId="0" fontId="3" fillId="5" borderId="7" xfId="0" applyFont="1" applyFill="1" applyBorder="1" applyAlignment="1" applyProtection="1">
      <alignment horizontal="left" wrapText="1"/>
      <protection locked="0"/>
    </xf>
    <xf numFmtId="0" fontId="3" fillId="5" borderId="7" xfId="0" applyFont="1" applyFill="1" applyBorder="1" applyAlignment="1" applyProtection="1">
      <alignment horizontal="center" wrapText="1"/>
      <protection locked="0"/>
    </xf>
    <xf numFmtId="3" fontId="3" fillId="5" borderId="7" xfId="0" applyNumberFormat="1" applyFont="1" applyFill="1" applyBorder="1" applyAlignment="1" applyProtection="1">
      <alignment horizontal="center" wrapText="1"/>
      <protection locked="0"/>
    </xf>
    <xf numFmtId="1" fontId="3" fillId="5" borderId="7" xfId="0" applyNumberFormat="1" applyFont="1" applyFill="1" applyBorder="1" applyAlignment="1" applyProtection="1">
      <alignment wrapText="1"/>
      <protection locked="0"/>
    </xf>
    <xf numFmtId="1" fontId="3" fillId="5" borderId="7" xfId="0" applyNumberFormat="1" applyFont="1" applyFill="1" applyBorder="1" applyAlignment="1" applyProtection="1">
      <alignment horizontal="center" wrapText="1"/>
      <protection locked="0"/>
    </xf>
    <xf numFmtId="2" fontId="3" fillId="5" borderId="7" xfId="0" applyNumberFormat="1" applyFont="1" applyFill="1" applyBorder="1" applyAlignment="1" applyProtection="1">
      <alignment horizontal="center" wrapText="1"/>
      <protection locked="0"/>
    </xf>
    <xf numFmtId="164" fontId="3" fillId="5" borderId="7" xfId="0" applyNumberFormat="1" applyFont="1" applyFill="1" applyBorder="1" applyAlignment="1" applyProtection="1">
      <alignment horizontal="center" wrapText="1"/>
      <protection locked="0"/>
    </xf>
    <xf numFmtId="164" fontId="17" fillId="5" borderId="7" xfId="0" applyNumberFormat="1" applyFont="1" applyFill="1" applyBorder="1" applyAlignment="1" applyProtection="1">
      <alignment horizontal="right" wrapText="1"/>
      <protection locked="0"/>
    </xf>
    <xf numFmtId="164" fontId="3" fillId="5" borderId="7" xfId="0" applyNumberFormat="1" applyFont="1" applyFill="1" applyBorder="1" applyAlignment="1" applyProtection="1">
      <alignment horizontal="right" wrapText="1"/>
      <protection locked="0"/>
    </xf>
    <xf numFmtId="3" fontId="17" fillId="5" borderId="7" xfId="1" applyNumberFormat="1" applyFont="1" applyFill="1" applyBorder="1" applyAlignment="1" applyProtection="1">
      <alignment horizontal="right" wrapText="1"/>
    </xf>
    <xf numFmtId="7" fontId="17" fillId="5" borderId="7" xfId="0" applyNumberFormat="1" applyFont="1" applyFill="1" applyBorder="1" applyAlignment="1">
      <alignment wrapText="1"/>
    </xf>
    <xf numFmtId="164" fontId="17" fillId="5" borderId="9" xfId="0" applyNumberFormat="1" applyFont="1" applyFill="1" applyBorder="1" applyAlignment="1">
      <alignment wrapText="1"/>
    </xf>
    <xf numFmtId="0" fontId="8" fillId="0" borderId="31" xfId="0" applyFont="1" applyBorder="1"/>
    <xf numFmtId="0" fontId="3" fillId="0" borderId="11" xfId="0" applyFont="1" applyBorder="1" applyAlignment="1" applyProtection="1">
      <alignment horizontal="left" vertical="center"/>
      <protection locked="0"/>
    </xf>
    <xf numFmtId="1" fontId="3" fillId="0" borderId="11" xfId="0" applyNumberFormat="1" applyFont="1" applyBorder="1" applyAlignment="1" applyProtection="1">
      <alignment horizontal="left" vertical="center"/>
      <protection locked="0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167" fontId="3" fillId="0" borderId="11" xfId="0" applyNumberFormat="1" applyFont="1" applyBorder="1" applyAlignment="1" applyProtection="1">
      <alignment horizontal="left" wrapText="1"/>
      <protection locked="0"/>
    </xf>
    <xf numFmtId="164" fontId="3" fillId="0" borderId="12" xfId="0" applyNumberFormat="1" applyFont="1" applyBorder="1" applyAlignment="1" applyProtection="1">
      <alignment horizontal="left"/>
      <protection locked="0"/>
    </xf>
    <xf numFmtId="0" fontId="23" fillId="0" borderId="31" xfId="0" applyFont="1" applyBorder="1"/>
    <xf numFmtId="0" fontId="24" fillId="0" borderId="11" xfId="0" applyFont="1" applyBorder="1" applyAlignment="1" applyProtection="1">
      <alignment horizontal="left" vertical="center"/>
      <protection locked="0"/>
    </xf>
    <xf numFmtId="1" fontId="24" fillId="0" borderId="11" xfId="0" applyNumberFormat="1" applyFont="1" applyBorder="1" applyAlignment="1" applyProtection="1">
      <alignment horizontal="left" vertical="center"/>
      <protection locked="0"/>
    </xf>
    <xf numFmtId="49" fontId="24" fillId="0" borderId="11" xfId="0" applyNumberFormat="1" applyFont="1" applyBorder="1" applyAlignment="1" applyProtection="1">
      <alignment horizontal="left" vertical="center"/>
      <protection locked="0"/>
    </xf>
    <xf numFmtId="167" fontId="24" fillId="0" borderId="11" xfId="0" applyNumberFormat="1" applyFont="1" applyBorder="1" applyAlignment="1" applyProtection="1">
      <alignment horizontal="left" wrapText="1"/>
      <protection locked="0"/>
    </xf>
    <xf numFmtId="164" fontId="24" fillId="0" borderId="12" xfId="0" applyNumberFormat="1" applyFont="1" applyBorder="1" applyAlignment="1" applyProtection="1">
      <alignment horizontal="left"/>
      <protection locked="0"/>
    </xf>
    <xf numFmtId="167" fontId="3" fillId="0" borderId="11" xfId="0" applyNumberFormat="1" applyFont="1" applyBorder="1" applyAlignment="1" applyProtection="1">
      <alignment horizontal="left"/>
      <protection locked="0"/>
    </xf>
    <xf numFmtId="0" fontId="24" fillId="0" borderId="48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164" fontId="24" fillId="0" borderId="12" xfId="0" applyNumberFormat="1" applyFont="1" applyBorder="1" applyAlignment="1" applyProtection="1">
      <alignment horizontal="left" wrapText="1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164" fontId="3" fillId="0" borderId="12" xfId="0" applyNumberFormat="1" applyFont="1" applyBorder="1" applyAlignment="1" applyProtection="1">
      <alignment horizontal="left" wrapText="1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13" fillId="0" borderId="41" xfId="0" applyFont="1" applyBorder="1" applyAlignment="1">
      <alignment horizontal="center"/>
    </xf>
    <xf numFmtId="0" fontId="21" fillId="0" borderId="25" xfId="0" applyFont="1" applyBorder="1"/>
    <xf numFmtId="0" fontId="13" fillId="0" borderId="14" xfId="0" applyFont="1" applyBorder="1" applyAlignment="1">
      <alignment horizontal="center"/>
    </xf>
    <xf numFmtId="166" fontId="13" fillId="0" borderId="14" xfId="1" applyNumberFormat="1" applyFont="1" applyFill="1" applyBorder="1" applyAlignment="1" applyProtection="1">
      <alignment horizontal="center"/>
    </xf>
    <xf numFmtId="164" fontId="13" fillId="0" borderId="14" xfId="0" applyNumberFormat="1" applyFont="1" applyBorder="1" applyAlignment="1">
      <alignment horizontal="center"/>
    </xf>
    <xf numFmtId="167" fontId="13" fillId="0" borderId="14" xfId="0" applyNumberFormat="1" applyFont="1" applyBorder="1" applyAlignment="1">
      <alignment horizontal="center" wrapText="1"/>
    </xf>
    <xf numFmtId="0" fontId="13" fillId="0" borderId="42" xfId="0" applyFont="1" applyBorder="1" applyAlignment="1">
      <alignment horizontal="center" wrapText="1"/>
    </xf>
    <xf numFmtId="0" fontId="8" fillId="0" borderId="44" xfId="0" applyFont="1" applyBorder="1"/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1" fontId="3" fillId="0" borderId="16" xfId="0" applyNumberFormat="1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167" fontId="3" fillId="0" borderId="16" xfId="0" applyNumberFormat="1" applyFont="1" applyBorder="1" applyAlignment="1" applyProtection="1">
      <alignment horizontal="left" wrapText="1"/>
      <protection locked="0"/>
    </xf>
    <xf numFmtId="164" fontId="3" fillId="0" borderId="50" xfId="0" applyNumberFormat="1" applyFont="1" applyBorder="1" applyAlignment="1" applyProtection="1">
      <alignment horizontal="left" wrapText="1"/>
      <protection locked="0"/>
    </xf>
    <xf numFmtId="1" fontId="5" fillId="6" borderId="7" xfId="0" applyNumberFormat="1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left" wrapText="1"/>
    </xf>
    <xf numFmtId="0" fontId="5" fillId="5" borderId="27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8" fillId="7" borderId="28" xfId="0" applyNumberFormat="1" applyFont="1" applyFill="1" applyBorder="1" applyAlignment="1">
      <alignment horizontal="center" wrapText="1"/>
    </xf>
    <xf numFmtId="164" fontId="18" fillId="7" borderId="25" xfId="0" applyNumberFormat="1" applyFont="1" applyFill="1" applyBorder="1" applyAlignment="1">
      <alignment horizontal="center" wrapText="1"/>
    </xf>
    <xf numFmtId="164" fontId="18" fillId="7" borderId="21" xfId="0" applyNumberFormat="1" applyFont="1" applyFill="1" applyBorder="1" applyAlignment="1">
      <alignment horizontal="center" wrapText="1"/>
    </xf>
    <xf numFmtId="164" fontId="18" fillId="7" borderId="24" xfId="0" applyNumberFormat="1" applyFont="1" applyFill="1" applyBorder="1" applyAlignment="1">
      <alignment horizontal="center" wrapText="1"/>
    </xf>
    <xf numFmtId="164" fontId="18" fillId="7" borderId="23" xfId="0" applyNumberFormat="1" applyFont="1" applyFill="1" applyBorder="1" applyAlignment="1">
      <alignment horizontal="center" wrapText="1"/>
    </xf>
    <xf numFmtId="164" fontId="18" fillId="7" borderId="22" xfId="0" applyNumberFormat="1" applyFont="1" applyFill="1" applyBorder="1" applyAlignment="1">
      <alignment horizont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18" fillId="7" borderId="20" xfId="0" applyNumberFormat="1" applyFont="1" applyFill="1" applyBorder="1" applyAlignment="1">
      <alignment horizontal="center" wrapText="1"/>
    </xf>
    <xf numFmtId="164" fontId="18" fillId="7" borderId="0" xfId="0" applyNumberFormat="1" applyFont="1" applyFill="1" applyAlignment="1">
      <alignment horizontal="center" wrapText="1"/>
    </xf>
  </cellXfs>
  <cellStyles count="6">
    <cellStyle name="Bad" xfId="3" builtinId="27"/>
    <cellStyle name="Comma" xfId="1" builtinId="3"/>
    <cellStyle name="Good" xfId="2" builtinId="26"/>
    <cellStyle name="Hyperlink" xfId="5" builtinId="8"/>
    <cellStyle name="Input" xfId="4" builtinId="20"/>
    <cellStyle name="Normal" xfId="0" builtinId="0"/>
  </cellStyles>
  <dxfs count="0"/>
  <tableStyles count="0" defaultTableStyle="TableStyleMedium9" defaultPivotStyle="PivotStyleLight16"/>
  <colors>
    <mruColors>
      <color rgb="FF33CCFF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172"/>
  <sheetViews>
    <sheetView tabSelected="1" zoomScaleNormal="100" zoomScalePageLayoutView="50" workbookViewId="0">
      <pane ySplit="10" topLeftCell="A11" activePane="bottomLeft" state="frozen"/>
      <selection pane="bottomLeft" activeCell="I8" sqref="I8"/>
    </sheetView>
  </sheetViews>
  <sheetFormatPr defaultColWidth="9.140625" defaultRowHeight="14.25" x14ac:dyDescent="0.2"/>
  <cols>
    <col min="1" max="1" width="11.85546875" style="17" customWidth="1"/>
    <col min="2" max="2" width="23.140625" style="17" customWidth="1"/>
    <col min="3" max="3" width="13.28515625" style="17" customWidth="1"/>
    <col min="4" max="4" width="12.7109375" style="17" customWidth="1"/>
    <col min="5" max="5" width="13.7109375" style="17" customWidth="1"/>
    <col min="6" max="6" width="25.85546875" style="17" customWidth="1"/>
    <col min="7" max="7" width="11.5703125" style="17" customWidth="1"/>
    <col min="8" max="8" width="9.7109375" style="3" customWidth="1"/>
    <col min="9" max="9" width="10.5703125" style="3" customWidth="1"/>
    <col min="10" max="11" width="10.28515625" style="3" customWidth="1"/>
    <col min="12" max="12" width="11.28515625" style="3" customWidth="1"/>
    <col min="13" max="14" width="10.85546875" style="3" customWidth="1"/>
    <col min="15" max="15" width="31.85546875" style="3" customWidth="1"/>
    <col min="16" max="16" width="17" style="3" bestFit="1" customWidth="1"/>
    <col min="17" max="17" width="11.140625" style="3" customWidth="1"/>
    <col min="18" max="18" width="8.42578125" style="3" customWidth="1"/>
    <col min="19" max="19" width="10.42578125" style="3" customWidth="1"/>
    <col min="20" max="20" width="9.5703125" style="17" customWidth="1"/>
    <col min="21" max="21" width="9.7109375" style="16" customWidth="1"/>
    <col min="22" max="22" width="13.42578125" style="101" customWidth="1"/>
    <col min="23" max="23" width="14" style="101" customWidth="1"/>
    <col min="24" max="24" width="13.42578125" style="26" customWidth="1"/>
    <col min="25" max="26" width="15.140625" style="26" customWidth="1"/>
    <col min="27" max="27" width="12.28515625" style="16" bestFit="1" customWidth="1"/>
    <col min="28" max="28" width="17.7109375" style="19" customWidth="1"/>
    <col min="29" max="29" width="16.7109375" style="115" customWidth="1"/>
    <col min="30" max="32" width="16.28515625" style="16" customWidth="1"/>
    <col min="33" max="33" width="3.7109375" style="17" customWidth="1"/>
    <col min="34" max="34" width="2" style="17" bestFit="1" customWidth="1"/>
    <col min="35" max="35" width="7.140625" style="17" bestFit="1" customWidth="1"/>
    <col min="36" max="36" width="26.140625" style="17" bestFit="1" customWidth="1"/>
    <col min="37" max="37" width="44.5703125" style="17" bestFit="1" customWidth="1"/>
    <col min="38" max="38" width="19.5703125" style="17" bestFit="1" customWidth="1"/>
    <col min="39" max="39" width="6.85546875" style="17" bestFit="1" customWidth="1"/>
    <col min="40" max="40" width="6" style="17" bestFit="1" customWidth="1"/>
    <col min="41" max="41" width="6.85546875" style="17" bestFit="1" customWidth="1"/>
    <col min="42" max="42" width="16" style="17" customWidth="1"/>
    <col min="43" max="16384" width="9.140625" style="17"/>
  </cols>
  <sheetData>
    <row r="1" spans="1:42" ht="15.75" customHeight="1" x14ac:dyDescent="0.25">
      <c r="A1" s="1" t="s">
        <v>0</v>
      </c>
      <c r="B1" s="31"/>
      <c r="C1" s="31"/>
      <c r="D1" s="31"/>
      <c r="E1" s="31"/>
      <c r="F1" s="31"/>
      <c r="G1" s="3"/>
      <c r="L1" s="28"/>
      <c r="M1" s="28"/>
      <c r="N1" s="28"/>
      <c r="O1" s="269" t="s">
        <v>1</v>
      </c>
      <c r="P1" s="269" t="s">
        <v>2</v>
      </c>
      <c r="T1" s="23"/>
      <c r="U1" s="31"/>
      <c r="V1" s="99"/>
      <c r="W1" s="99"/>
      <c r="X1" s="32"/>
      <c r="Y1" s="32"/>
      <c r="Z1" s="32"/>
      <c r="AA1" s="31"/>
      <c r="AB1" s="31"/>
      <c r="AC1" s="113"/>
    </row>
    <row r="2" spans="1:42" ht="18.75" thickBot="1" x14ac:dyDescent="0.3">
      <c r="A2" s="33" t="s">
        <v>63</v>
      </c>
      <c r="B2" s="33"/>
      <c r="C2" s="31"/>
      <c r="D2" s="31"/>
      <c r="E2" s="31"/>
      <c r="F2" s="112"/>
      <c r="G2" s="3"/>
      <c r="L2" s="28"/>
      <c r="M2" s="28"/>
      <c r="N2" s="28"/>
      <c r="O2" s="270"/>
      <c r="P2" s="270"/>
      <c r="T2" s="23"/>
      <c r="U2" s="31"/>
      <c r="V2" s="99"/>
      <c r="W2" s="99"/>
      <c r="X2" s="32"/>
      <c r="Y2" s="32"/>
      <c r="Z2" s="32"/>
      <c r="AA2" s="31"/>
      <c r="AB2" s="31"/>
      <c r="AC2" s="114"/>
      <c r="AD2" s="1"/>
      <c r="AE2" s="1"/>
      <c r="AF2" s="1"/>
      <c r="AG2" s="1"/>
    </row>
    <row r="3" spans="1:42" ht="15.75" thickBot="1" x14ac:dyDescent="0.3">
      <c r="A3" s="34" t="s">
        <v>3</v>
      </c>
      <c r="B3" s="35"/>
      <c r="C3" s="280"/>
      <c r="D3" s="281"/>
      <c r="E3" s="23"/>
      <c r="F3" s="112"/>
      <c r="G3" s="3"/>
      <c r="L3" s="29"/>
      <c r="M3" s="29"/>
      <c r="N3" s="29"/>
      <c r="O3" s="36">
        <v>45658</v>
      </c>
      <c r="P3" s="36">
        <v>46022</v>
      </c>
      <c r="U3" s="4"/>
      <c r="V3" s="100"/>
      <c r="W3" s="100"/>
      <c r="X3" s="24"/>
      <c r="Y3" s="24"/>
      <c r="Z3" s="24"/>
      <c r="AA3" s="4"/>
    </row>
    <row r="4" spans="1:42" ht="15.75" thickBot="1" x14ac:dyDescent="0.3">
      <c r="A4" s="34" t="s">
        <v>4</v>
      </c>
      <c r="B4" s="37"/>
      <c r="C4" s="280"/>
      <c r="D4" s="281"/>
      <c r="E4" s="2"/>
      <c r="F4" s="121"/>
      <c r="G4" s="20"/>
      <c r="H4" s="20"/>
      <c r="I4" s="20"/>
      <c r="J4" s="2"/>
      <c r="L4" s="5"/>
      <c r="M4" s="5"/>
      <c r="N4" s="5"/>
      <c r="O4" s="5"/>
      <c r="S4" s="5"/>
      <c r="U4" s="4"/>
      <c r="V4" s="100"/>
      <c r="W4" s="100"/>
      <c r="X4" s="24"/>
      <c r="Y4" s="24"/>
      <c r="Z4" s="24"/>
      <c r="AA4" s="4"/>
    </row>
    <row r="5" spans="1:42" ht="15" x14ac:dyDescent="0.25">
      <c r="A5"/>
      <c r="B5"/>
      <c r="C5"/>
      <c r="D5"/>
      <c r="E5" s="2"/>
      <c r="F5" s="121" t="s">
        <v>5</v>
      </c>
      <c r="G5" s="2"/>
      <c r="H5" s="20"/>
      <c r="I5" s="20"/>
      <c r="J5" s="23"/>
    </row>
    <row r="6" spans="1:42" ht="15.75" customHeight="1" x14ac:dyDescent="0.25">
      <c r="A6"/>
      <c r="B6"/>
      <c r="C6"/>
      <c r="D6"/>
      <c r="E6" s="2"/>
      <c r="F6" s="121" t="s">
        <v>5</v>
      </c>
      <c r="G6" s="22"/>
      <c r="H6" s="6"/>
      <c r="I6" s="6"/>
      <c r="J6" s="6"/>
      <c r="L6" s="21"/>
      <c r="M6" s="21"/>
      <c r="N6" s="21"/>
      <c r="O6" s="21"/>
      <c r="P6" s="16"/>
      <c r="Q6" s="16"/>
      <c r="R6" s="16"/>
      <c r="S6" s="16"/>
      <c r="T6" s="16"/>
    </row>
    <row r="7" spans="1:42" ht="15.75" thickBot="1" x14ac:dyDescent="0.3">
      <c r="A7"/>
      <c r="B7"/>
      <c r="C7" t="s">
        <v>5</v>
      </c>
      <c r="D7"/>
      <c r="E7" s="112"/>
      <c r="F7" s="121"/>
      <c r="H7" s="6"/>
      <c r="I7" s="6"/>
      <c r="J7" s="6"/>
      <c r="L7" s="21"/>
      <c r="M7" s="21"/>
      <c r="N7" s="21"/>
      <c r="O7" s="21"/>
      <c r="P7" s="6"/>
      <c r="Q7" s="6"/>
      <c r="R7" s="6"/>
      <c r="S7" s="6"/>
      <c r="T7" s="21"/>
    </row>
    <row r="8" spans="1:42" ht="25.5" customHeight="1" x14ac:dyDescent="0.25">
      <c r="A8" t="s">
        <v>5</v>
      </c>
      <c r="B8"/>
      <c r="C8"/>
      <c r="D8"/>
      <c r="E8" s="14"/>
      <c r="F8" s="122"/>
      <c r="G8" s="20"/>
      <c r="H8" s="23"/>
      <c r="I8" s="23"/>
      <c r="J8" s="23"/>
      <c r="L8" s="23"/>
      <c r="M8" s="23"/>
      <c r="N8" s="23"/>
      <c r="O8" s="23"/>
      <c r="P8" s="6"/>
      <c r="Q8" s="6"/>
      <c r="R8" s="6"/>
      <c r="S8" s="6"/>
      <c r="T8" s="21"/>
      <c r="Y8" s="271" t="s">
        <v>6</v>
      </c>
      <c r="Z8" s="272"/>
      <c r="AA8" s="272"/>
      <c r="AB8" s="272"/>
      <c r="AC8" s="272"/>
      <c r="AD8" s="273"/>
      <c r="AE8" s="282" t="s">
        <v>7</v>
      </c>
      <c r="AF8" s="283"/>
    </row>
    <row r="9" spans="1:42" ht="23.25" customHeight="1" thickBot="1" x14ac:dyDescent="0.3">
      <c r="A9"/>
      <c r="B9"/>
      <c r="C9"/>
      <c r="D9"/>
      <c r="E9" s="2"/>
      <c r="F9" s="2"/>
      <c r="G9" s="2"/>
      <c r="H9" s="20"/>
      <c r="I9" s="20"/>
      <c r="J9" s="20"/>
      <c r="K9" s="20"/>
      <c r="L9" s="20"/>
      <c r="M9" s="20"/>
      <c r="N9" s="20"/>
      <c r="O9" s="23"/>
      <c r="P9" s="23"/>
      <c r="Q9" s="23"/>
      <c r="R9" s="6"/>
      <c r="S9" s="6"/>
      <c r="T9" s="21"/>
      <c r="Y9" s="274"/>
      <c r="Z9" s="275"/>
      <c r="AA9" s="275"/>
      <c r="AB9" s="275"/>
      <c r="AC9" s="275"/>
      <c r="AD9" s="276"/>
      <c r="AE9" s="282"/>
      <c r="AF9" s="283"/>
    </row>
    <row r="10" spans="1:42" s="15" customFormat="1" ht="114.75" customHeight="1" thickBot="1" x14ac:dyDescent="0.25">
      <c r="A10" s="38" t="s">
        <v>8</v>
      </c>
      <c r="B10" s="38" t="s">
        <v>9</v>
      </c>
      <c r="C10" s="147" t="s">
        <v>10</v>
      </c>
      <c r="D10" s="148" t="s">
        <v>11</v>
      </c>
      <c r="E10" s="148" t="s">
        <v>12</v>
      </c>
      <c r="F10" s="148" t="s">
        <v>13</v>
      </c>
      <c r="G10" s="148" t="s">
        <v>14</v>
      </c>
      <c r="H10" s="149" t="s">
        <v>15</v>
      </c>
      <c r="I10" s="149" t="s">
        <v>16</v>
      </c>
      <c r="J10" s="149" t="s">
        <v>17</v>
      </c>
      <c r="K10" s="149" t="s">
        <v>18</v>
      </c>
      <c r="L10" s="149" t="s">
        <v>19</v>
      </c>
      <c r="M10" s="150" t="s">
        <v>20</v>
      </c>
      <c r="N10" s="266" t="s">
        <v>64</v>
      </c>
      <c r="O10" s="148" t="s">
        <v>21</v>
      </c>
      <c r="P10" s="148" t="s">
        <v>22</v>
      </c>
      <c r="Q10" s="148" t="s">
        <v>23</v>
      </c>
      <c r="R10" s="148" t="s">
        <v>24</v>
      </c>
      <c r="S10" s="151" t="s">
        <v>25</v>
      </c>
      <c r="T10" s="148" t="s">
        <v>26</v>
      </c>
      <c r="U10" s="152" t="s">
        <v>27</v>
      </c>
      <c r="V10" s="153" t="s">
        <v>28</v>
      </c>
      <c r="W10" s="153" t="s">
        <v>29</v>
      </c>
      <c r="X10" s="152" t="s">
        <v>30</v>
      </c>
      <c r="Y10" s="154" t="s">
        <v>31</v>
      </c>
      <c r="Z10" s="155" t="s">
        <v>32</v>
      </c>
      <c r="AA10" s="148" t="s">
        <v>33</v>
      </c>
      <c r="AB10" s="156" t="s">
        <v>34</v>
      </c>
      <c r="AC10" s="157" t="s">
        <v>35</v>
      </c>
      <c r="AD10" s="158" t="s">
        <v>36</v>
      </c>
      <c r="AE10" s="143" t="s">
        <v>37</v>
      </c>
      <c r="AF10" s="143" t="s">
        <v>38</v>
      </c>
      <c r="AH10" s="277" t="s">
        <v>62</v>
      </c>
      <c r="AI10" s="278"/>
      <c r="AJ10" s="278"/>
      <c r="AK10" s="278"/>
      <c r="AL10" s="278"/>
      <c r="AM10" s="278"/>
      <c r="AN10" s="278"/>
      <c r="AO10" s="278"/>
      <c r="AP10" s="279"/>
    </row>
    <row r="11" spans="1:42" ht="15.75" thickBot="1" x14ac:dyDescent="0.3">
      <c r="A11" s="267" t="s">
        <v>39</v>
      </c>
      <c r="B11" s="268"/>
      <c r="C11" s="7"/>
      <c r="D11" s="27"/>
      <c r="E11" s="7"/>
      <c r="F11" s="7"/>
      <c r="G11" s="7"/>
      <c r="H11" s="8"/>
      <c r="I11" s="8"/>
      <c r="J11" s="8"/>
      <c r="K11" s="8"/>
      <c r="L11" s="8"/>
      <c r="M11" s="8"/>
      <c r="N11" s="8"/>
      <c r="O11" s="8"/>
      <c r="P11" s="8"/>
      <c r="Q11" s="30"/>
      <c r="R11" s="8"/>
      <c r="S11" s="8"/>
      <c r="T11" s="8"/>
      <c r="U11" s="9"/>
      <c r="V11" s="107"/>
      <c r="W11" s="107"/>
      <c r="X11" s="25"/>
      <c r="Y11" s="25"/>
      <c r="Z11" s="25"/>
      <c r="AA11" s="9"/>
      <c r="AB11" s="10"/>
      <c r="AC11" s="119"/>
      <c r="AD11" s="7"/>
      <c r="AE11" s="7"/>
      <c r="AF11" s="7"/>
      <c r="AH11" s="251" t="s">
        <v>53</v>
      </c>
      <c r="AI11" s="252" t="s">
        <v>54</v>
      </c>
      <c r="AJ11" s="253" t="s">
        <v>55</v>
      </c>
      <c r="AK11" s="253" t="s">
        <v>56</v>
      </c>
      <c r="AL11" s="253" t="s">
        <v>57</v>
      </c>
      <c r="AM11" s="254" t="s">
        <v>58</v>
      </c>
      <c r="AN11" s="255" t="s">
        <v>59</v>
      </c>
      <c r="AO11" s="256" t="s">
        <v>60</v>
      </c>
      <c r="AP11" s="257" t="s">
        <v>61</v>
      </c>
    </row>
    <row r="12" spans="1:42" ht="15" thickBot="1" x14ac:dyDescent="0.25">
      <c r="A12" s="217" t="s">
        <v>40</v>
      </c>
      <c r="B12" s="217" t="s">
        <v>41</v>
      </c>
      <c r="C12" s="218" t="s">
        <v>42</v>
      </c>
      <c r="D12" s="219">
        <v>111222333</v>
      </c>
      <c r="E12" s="220">
        <v>3335556667</v>
      </c>
      <c r="F12" s="220" t="s">
        <v>43</v>
      </c>
      <c r="G12" s="220" t="s">
        <v>40</v>
      </c>
      <c r="H12" s="221">
        <v>8</v>
      </c>
      <c r="I12" s="221">
        <v>60</v>
      </c>
      <c r="J12" s="221">
        <v>800</v>
      </c>
      <c r="K12" s="221" t="s">
        <v>44</v>
      </c>
      <c r="L12" s="221" t="s">
        <v>45</v>
      </c>
      <c r="M12" s="221">
        <v>60.6</v>
      </c>
      <c r="N12" s="221"/>
      <c r="O12" s="222" t="s">
        <v>46</v>
      </c>
      <c r="P12" s="223">
        <v>400</v>
      </c>
      <c r="Q12" s="224">
        <v>0.8</v>
      </c>
      <c r="R12" s="221">
        <v>15000</v>
      </c>
      <c r="S12" s="221">
        <v>0</v>
      </c>
      <c r="T12" s="223">
        <v>2</v>
      </c>
      <c r="U12" s="225">
        <v>11.97</v>
      </c>
      <c r="V12" s="225">
        <v>0</v>
      </c>
      <c r="W12" s="226">
        <f t="shared" ref="W12" si="0">U12-V12</f>
        <v>11.97</v>
      </c>
      <c r="X12" s="227">
        <v>4</v>
      </c>
      <c r="Y12" s="226">
        <f t="shared" ref="Y12" si="1">W12-X12</f>
        <v>7.9700000000000006</v>
      </c>
      <c r="Z12" s="226">
        <f t="shared" ref="Z12" si="2">Y12/T12</f>
        <v>3.9850000000000003</v>
      </c>
      <c r="AA12" s="228">
        <f t="shared" ref="AA12" si="3">S12*T12</f>
        <v>0</v>
      </c>
      <c r="AB12" s="229">
        <f t="shared" ref="AB12" si="4">S12*X12</f>
        <v>0</v>
      </c>
      <c r="AC12" s="229">
        <f t="shared" ref="AC12" si="5">V12*S12</f>
        <v>0</v>
      </c>
      <c r="AD12" s="230">
        <f t="shared" ref="AD12" si="6">IF(AB12=0,0,AB12/AA12)</f>
        <v>0</v>
      </c>
      <c r="AE12" s="215">
        <f>IF(OR(K12="A19",K12="A21"),(W12/T12)-1.06,IF(K12="BR30",(W12/T12)-2.58,IF(K12="BR40",(W12/T12)-3.33,IF(K12="PAR38",(W12/T12)-4.98,0))))</f>
        <v>4.9250000000000007</v>
      </c>
      <c r="AF12" s="216">
        <f>(X12/T12)/AE12</f>
        <v>0.40609137055837558</v>
      </c>
      <c r="AH12" s="231"/>
      <c r="AI12" s="232"/>
      <c r="AJ12" s="232"/>
      <c r="AK12" s="232"/>
      <c r="AL12" s="233"/>
      <c r="AM12" s="233"/>
      <c r="AN12" s="234"/>
      <c r="AO12" s="235"/>
      <c r="AP12" s="236"/>
    </row>
    <row r="13" spans="1:42" x14ac:dyDescent="0.2">
      <c r="A13" s="159"/>
      <c r="B13" s="159" t="s">
        <v>41</v>
      </c>
      <c r="C13" s="160"/>
      <c r="D13" s="161"/>
      <c r="E13" s="162"/>
      <c r="F13" s="162"/>
      <c r="G13" s="162"/>
      <c r="H13" s="163"/>
      <c r="I13" s="163"/>
      <c r="J13" s="163"/>
      <c r="K13" s="163"/>
      <c r="L13" s="163"/>
      <c r="M13" s="163"/>
      <c r="N13" s="163"/>
      <c r="O13" s="164"/>
      <c r="P13" s="165"/>
      <c r="Q13" s="166"/>
      <c r="R13" s="163"/>
      <c r="S13" s="163"/>
      <c r="T13" s="165"/>
      <c r="U13" s="167"/>
      <c r="V13" s="168"/>
      <c r="W13" s="169">
        <f t="shared" ref="W13:W20" si="7">U13-V13</f>
        <v>0</v>
      </c>
      <c r="X13" s="170"/>
      <c r="Y13" s="171">
        <f t="shared" ref="Y13:Y20" si="8">W13-X13</f>
        <v>0</v>
      </c>
      <c r="Z13" s="171" t="e">
        <f t="shared" ref="Z13:Z20" si="9">Y13/T13</f>
        <v>#DIV/0!</v>
      </c>
      <c r="AA13" s="172">
        <f t="shared" ref="AA13:AA20" si="10">S13*T13</f>
        <v>0</v>
      </c>
      <c r="AB13" s="173">
        <f t="shared" ref="AB13:AB20" si="11">S13*X13</f>
        <v>0</v>
      </c>
      <c r="AC13" s="174">
        <f t="shared" ref="AC13:AC20" si="12">V13*S13</f>
        <v>0</v>
      </c>
      <c r="AD13" s="175">
        <f t="shared" ref="AD13:AD21" si="13">IF(AB13=0,0,AB13/AA13)</f>
        <v>0</v>
      </c>
      <c r="AE13" s="144">
        <f t="shared" ref="AE13:AE43" si="14">IF(OR(K13="A19",K13="A21"),(W13/T13)-1.06,IF(K13="BR30",(W13/T13)-2.58,IF(K13="BR40",(W13/T13)-3.33,IF(K13="PAR38",(W13/T13)-4.98,0))))</f>
        <v>0</v>
      </c>
      <c r="AF13" s="146" t="e">
        <f t="shared" ref="AF13:AF43" si="15">(X13/T13)/AE13</f>
        <v>#DIV/0!</v>
      </c>
      <c r="AH13" s="231"/>
      <c r="AI13" s="232"/>
      <c r="AJ13" s="232"/>
      <c r="AK13" s="232"/>
      <c r="AL13" s="233"/>
      <c r="AM13" s="233"/>
      <c r="AN13" s="234"/>
      <c r="AO13" s="235"/>
      <c r="AP13" s="236"/>
    </row>
    <row r="14" spans="1:42" x14ac:dyDescent="0.2">
      <c r="A14" s="39"/>
      <c r="B14" s="39" t="s">
        <v>41</v>
      </c>
      <c r="C14" s="40"/>
      <c r="D14" s="41"/>
      <c r="E14" s="42"/>
      <c r="F14" s="42"/>
      <c r="G14" s="42"/>
      <c r="H14" s="43"/>
      <c r="I14" s="43"/>
      <c r="J14" s="43"/>
      <c r="K14" s="43"/>
      <c r="L14" s="43"/>
      <c r="M14" s="43"/>
      <c r="N14" s="43"/>
      <c r="O14" s="44"/>
      <c r="P14" s="45"/>
      <c r="Q14" s="46"/>
      <c r="R14" s="43"/>
      <c r="S14" s="43"/>
      <c r="T14" s="45"/>
      <c r="U14" s="47"/>
      <c r="V14" s="102"/>
      <c r="W14" s="103">
        <f t="shared" si="7"/>
        <v>0</v>
      </c>
      <c r="X14" s="49"/>
      <c r="Y14" s="48">
        <f t="shared" si="8"/>
        <v>0</v>
      </c>
      <c r="Z14" s="48" t="e">
        <f t="shared" si="9"/>
        <v>#DIV/0!</v>
      </c>
      <c r="AA14" s="50">
        <f t="shared" si="10"/>
        <v>0</v>
      </c>
      <c r="AB14" s="51">
        <f t="shared" si="11"/>
        <v>0</v>
      </c>
      <c r="AC14" s="116">
        <f t="shared" si="12"/>
        <v>0</v>
      </c>
      <c r="AD14" s="52">
        <f t="shared" si="13"/>
        <v>0</v>
      </c>
      <c r="AE14" s="144">
        <f t="shared" si="14"/>
        <v>0</v>
      </c>
      <c r="AF14" s="146" t="e">
        <f t="shared" si="15"/>
        <v>#DIV/0!</v>
      </c>
      <c r="AH14" s="231"/>
      <c r="AI14" s="232"/>
      <c r="AJ14" s="232"/>
      <c r="AK14" s="232"/>
      <c r="AL14" s="233"/>
      <c r="AM14" s="233"/>
      <c r="AN14" s="234"/>
      <c r="AO14" s="235"/>
      <c r="AP14" s="236"/>
    </row>
    <row r="15" spans="1:42" x14ac:dyDescent="0.2">
      <c r="A15" s="39"/>
      <c r="B15" s="39" t="s">
        <v>41</v>
      </c>
      <c r="C15" s="40"/>
      <c r="D15" s="41"/>
      <c r="E15" s="42"/>
      <c r="F15" s="42"/>
      <c r="G15" s="42"/>
      <c r="H15" s="43"/>
      <c r="I15" s="43"/>
      <c r="J15" s="43"/>
      <c r="K15" s="43"/>
      <c r="L15" s="43"/>
      <c r="M15" s="43"/>
      <c r="N15" s="43"/>
      <c r="O15" s="44"/>
      <c r="P15" s="45"/>
      <c r="Q15" s="46"/>
      <c r="R15" s="43"/>
      <c r="S15" s="43"/>
      <c r="T15" s="45"/>
      <c r="U15" s="47"/>
      <c r="V15" s="102"/>
      <c r="W15" s="103">
        <f t="shared" si="7"/>
        <v>0</v>
      </c>
      <c r="X15" s="49"/>
      <c r="Y15" s="48">
        <f t="shared" si="8"/>
        <v>0</v>
      </c>
      <c r="Z15" s="48" t="e">
        <f t="shared" si="9"/>
        <v>#DIV/0!</v>
      </c>
      <c r="AA15" s="50">
        <f t="shared" si="10"/>
        <v>0</v>
      </c>
      <c r="AB15" s="51">
        <f t="shared" si="11"/>
        <v>0</v>
      </c>
      <c r="AC15" s="116">
        <f t="shared" si="12"/>
        <v>0</v>
      </c>
      <c r="AD15" s="52">
        <f t="shared" si="13"/>
        <v>0</v>
      </c>
      <c r="AE15" s="144">
        <f t="shared" si="14"/>
        <v>0</v>
      </c>
      <c r="AF15" s="146" t="e">
        <f t="shared" si="15"/>
        <v>#DIV/0!</v>
      </c>
      <c r="AH15" s="231"/>
      <c r="AI15" s="232"/>
      <c r="AJ15" s="232"/>
      <c r="AK15" s="232"/>
      <c r="AL15" s="233"/>
      <c r="AM15" s="233"/>
      <c r="AN15" s="234"/>
      <c r="AO15" s="235"/>
      <c r="AP15" s="236"/>
    </row>
    <row r="16" spans="1:42" x14ac:dyDescent="0.2">
      <c r="A16" s="183"/>
      <c r="B16" s="39" t="s">
        <v>41</v>
      </c>
      <c r="C16" s="123"/>
      <c r="D16" s="124"/>
      <c r="E16" s="125"/>
      <c r="F16" s="125"/>
      <c r="G16" s="125"/>
      <c r="H16" s="126"/>
      <c r="I16" s="126"/>
      <c r="J16" s="126"/>
      <c r="K16" s="43"/>
      <c r="L16" s="126"/>
      <c r="M16" s="126"/>
      <c r="N16" s="126"/>
      <c r="O16" s="127"/>
      <c r="P16" s="128"/>
      <c r="Q16" s="129"/>
      <c r="R16" s="126"/>
      <c r="S16" s="126"/>
      <c r="T16" s="128"/>
      <c r="U16" s="130"/>
      <c r="V16" s="131"/>
      <c r="W16" s="103">
        <f t="shared" si="7"/>
        <v>0</v>
      </c>
      <c r="X16" s="132"/>
      <c r="Y16" s="48">
        <f t="shared" si="8"/>
        <v>0</v>
      </c>
      <c r="Z16" s="48" t="e">
        <f t="shared" si="9"/>
        <v>#DIV/0!</v>
      </c>
      <c r="AA16" s="50">
        <f t="shared" si="10"/>
        <v>0</v>
      </c>
      <c r="AB16" s="51">
        <f t="shared" si="11"/>
        <v>0</v>
      </c>
      <c r="AC16" s="116">
        <f t="shared" si="12"/>
        <v>0</v>
      </c>
      <c r="AD16" s="52">
        <f t="shared" si="13"/>
        <v>0</v>
      </c>
      <c r="AE16" s="144">
        <f t="shared" si="14"/>
        <v>0</v>
      </c>
      <c r="AF16" s="146" t="e">
        <f t="shared" si="15"/>
        <v>#DIV/0!</v>
      </c>
      <c r="AH16" s="231"/>
      <c r="AI16" s="232"/>
      <c r="AJ16" s="232"/>
      <c r="AK16" s="232"/>
      <c r="AL16" s="233"/>
      <c r="AM16" s="233"/>
      <c r="AN16" s="234"/>
      <c r="AO16" s="235"/>
      <c r="AP16" s="236"/>
    </row>
    <row r="17" spans="1:42" x14ac:dyDescent="0.2">
      <c r="A17" s="183"/>
      <c r="B17" s="39" t="s">
        <v>41</v>
      </c>
      <c r="C17" s="123"/>
      <c r="D17" s="124"/>
      <c r="E17" s="125"/>
      <c r="F17" s="125"/>
      <c r="G17" s="125"/>
      <c r="H17" s="126"/>
      <c r="I17" s="126"/>
      <c r="J17" s="126"/>
      <c r="K17" s="43"/>
      <c r="L17" s="126"/>
      <c r="M17" s="126"/>
      <c r="N17" s="126"/>
      <c r="O17" s="127"/>
      <c r="P17" s="128"/>
      <c r="Q17" s="129"/>
      <c r="R17" s="126"/>
      <c r="S17" s="126"/>
      <c r="T17" s="128"/>
      <c r="U17" s="130"/>
      <c r="V17" s="131"/>
      <c r="W17" s="103">
        <f t="shared" si="7"/>
        <v>0</v>
      </c>
      <c r="X17" s="132"/>
      <c r="Y17" s="48">
        <f t="shared" si="8"/>
        <v>0</v>
      </c>
      <c r="Z17" s="48" t="e">
        <f t="shared" si="9"/>
        <v>#DIV/0!</v>
      </c>
      <c r="AA17" s="50">
        <f t="shared" si="10"/>
        <v>0</v>
      </c>
      <c r="AB17" s="51">
        <f t="shared" si="11"/>
        <v>0</v>
      </c>
      <c r="AC17" s="116">
        <f t="shared" si="12"/>
        <v>0</v>
      </c>
      <c r="AD17" s="52">
        <f t="shared" si="13"/>
        <v>0</v>
      </c>
      <c r="AE17" s="144">
        <f t="shared" si="14"/>
        <v>0</v>
      </c>
      <c r="AF17" s="146" t="e">
        <f t="shared" si="15"/>
        <v>#DIV/0!</v>
      </c>
      <c r="AH17" s="231"/>
      <c r="AI17" s="232"/>
      <c r="AJ17" s="232"/>
      <c r="AK17" s="232"/>
      <c r="AL17" s="233"/>
      <c r="AM17" s="233"/>
      <c r="AN17" s="234"/>
      <c r="AO17" s="235"/>
      <c r="AP17" s="236"/>
    </row>
    <row r="18" spans="1:42" x14ac:dyDescent="0.2">
      <c r="A18" s="183"/>
      <c r="B18" s="39" t="s">
        <v>41</v>
      </c>
      <c r="C18" s="123"/>
      <c r="D18" s="124"/>
      <c r="E18" s="125"/>
      <c r="F18" s="125"/>
      <c r="G18" s="125"/>
      <c r="H18" s="126"/>
      <c r="I18" s="126"/>
      <c r="J18" s="126"/>
      <c r="K18" s="43"/>
      <c r="L18" s="126"/>
      <c r="M18" s="126"/>
      <c r="N18" s="126"/>
      <c r="O18" s="127"/>
      <c r="P18" s="128"/>
      <c r="Q18" s="129"/>
      <c r="R18" s="126"/>
      <c r="S18" s="126"/>
      <c r="T18" s="128"/>
      <c r="U18" s="130"/>
      <c r="V18" s="131"/>
      <c r="W18" s="103">
        <f t="shared" si="7"/>
        <v>0</v>
      </c>
      <c r="X18" s="132"/>
      <c r="Y18" s="48">
        <f t="shared" si="8"/>
        <v>0</v>
      </c>
      <c r="Z18" s="48" t="e">
        <f t="shared" si="9"/>
        <v>#DIV/0!</v>
      </c>
      <c r="AA18" s="50">
        <f t="shared" si="10"/>
        <v>0</v>
      </c>
      <c r="AB18" s="51">
        <f t="shared" si="11"/>
        <v>0</v>
      </c>
      <c r="AC18" s="116">
        <f t="shared" si="12"/>
        <v>0</v>
      </c>
      <c r="AD18" s="52">
        <f t="shared" si="13"/>
        <v>0</v>
      </c>
      <c r="AE18" s="144">
        <f t="shared" si="14"/>
        <v>0</v>
      </c>
      <c r="AF18" s="146" t="e">
        <f t="shared" si="15"/>
        <v>#DIV/0!</v>
      </c>
      <c r="AH18" s="231"/>
      <c r="AI18" s="232"/>
      <c r="AJ18" s="232"/>
      <c r="AK18" s="232"/>
      <c r="AL18" s="233"/>
      <c r="AM18" s="233"/>
      <c r="AN18" s="234"/>
      <c r="AO18" s="235"/>
      <c r="AP18" s="236"/>
    </row>
    <row r="19" spans="1:42" x14ac:dyDescent="0.2">
      <c r="A19" s="183"/>
      <c r="B19" s="39" t="s">
        <v>41</v>
      </c>
      <c r="C19" s="123"/>
      <c r="D19" s="124"/>
      <c r="E19" s="125"/>
      <c r="F19" s="125"/>
      <c r="G19" s="125"/>
      <c r="H19" s="126"/>
      <c r="I19" s="126"/>
      <c r="J19" s="126"/>
      <c r="K19" s="43"/>
      <c r="L19" s="126"/>
      <c r="M19" s="126"/>
      <c r="N19" s="126"/>
      <c r="O19" s="127"/>
      <c r="P19" s="128"/>
      <c r="Q19" s="129"/>
      <c r="R19" s="126"/>
      <c r="S19" s="126"/>
      <c r="T19" s="128"/>
      <c r="U19" s="130"/>
      <c r="V19" s="131"/>
      <c r="W19" s="103">
        <f t="shared" si="7"/>
        <v>0</v>
      </c>
      <c r="X19" s="132"/>
      <c r="Y19" s="48">
        <f t="shared" si="8"/>
        <v>0</v>
      </c>
      <c r="Z19" s="48" t="e">
        <f t="shared" si="9"/>
        <v>#DIV/0!</v>
      </c>
      <c r="AA19" s="50">
        <f t="shared" si="10"/>
        <v>0</v>
      </c>
      <c r="AB19" s="51">
        <f t="shared" si="11"/>
        <v>0</v>
      </c>
      <c r="AC19" s="116">
        <f t="shared" si="12"/>
        <v>0</v>
      </c>
      <c r="AD19" s="52">
        <f t="shared" si="13"/>
        <v>0</v>
      </c>
      <c r="AE19" s="144">
        <f t="shared" si="14"/>
        <v>0</v>
      </c>
      <c r="AF19" s="146" t="e">
        <f t="shared" si="15"/>
        <v>#DIV/0!</v>
      </c>
      <c r="AH19" s="231"/>
      <c r="AI19" s="232"/>
      <c r="AJ19" s="232"/>
      <c r="AK19" s="232"/>
      <c r="AL19" s="233"/>
      <c r="AM19" s="233"/>
      <c r="AN19" s="234"/>
      <c r="AO19" s="235"/>
      <c r="AP19" s="236"/>
    </row>
    <row r="20" spans="1:42" ht="15" thickBot="1" x14ac:dyDescent="0.25">
      <c r="A20" s="184"/>
      <c r="B20" s="53" t="s">
        <v>41</v>
      </c>
      <c r="C20" s="53"/>
      <c r="D20" s="54"/>
      <c r="E20" s="55"/>
      <c r="F20" s="55"/>
      <c r="G20" s="55"/>
      <c r="H20" s="56"/>
      <c r="I20" s="56"/>
      <c r="J20" s="56"/>
      <c r="K20" s="145"/>
      <c r="L20" s="56"/>
      <c r="M20" s="56"/>
      <c r="N20" s="56"/>
      <c r="O20" s="57"/>
      <c r="P20" s="58"/>
      <c r="Q20" s="59"/>
      <c r="R20" s="56"/>
      <c r="S20" s="56"/>
      <c r="T20" s="58"/>
      <c r="U20" s="60"/>
      <c r="V20" s="104"/>
      <c r="W20" s="103">
        <f t="shared" si="7"/>
        <v>0</v>
      </c>
      <c r="X20" s="61"/>
      <c r="Y20" s="198">
        <f t="shared" si="8"/>
        <v>0</v>
      </c>
      <c r="Z20" s="199" t="e">
        <f t="shared" si="9"/>
        <v>#DIV/0!</v>
      </c>
      <c r="AA20" s="62">
        <f t="shared" si="10"/>
        <v>0</v>
      </c>
      <c r="AB20" s="63">
        <f t="shared" si="11"/>
        <v>0</v>
      </c>
      <c r="AC20" s="117">
        <f t="shared" si="12"/>
        <v>0</v>
      </c>
      <c r="AD20" s="64">
        <f t="shared" si="13"/>
        <v>0</v>
      </c>
      <c r="AE20" s="144">
        <f t="shared" si="14"/>
        <v>0</v>
      </c>
      <c r="AF20" s="146" t="e">
        <f t="shared" si="15"/>
        <v>#DIV/0!</v>
      </c>
      <c r="AH20" s="237"/>
      <c r="AI20" s="238"/>
      <c r="AJ20" s="238"/>
      <c r="AK20" s="238"/>
      <c r="AL20" s="239"/>
      <c r="AM20" s="239"/>
      <c r="AN20" s="240"/>
      <c r="AO20" s="241"/>
      <c r="AP20" s="242"/>
    </row>
    <row r="21" spans="1:42" ht="15" thickBot="1" x14ac:dyDescent="0.25">
      <c r="A21" s="65"/>
      <c r="B21" s="65" t="s">
        <v>47</v>
      </c>
      <c r="C21" s="66"/>
      <c r="D21" s="67"/>
      <c r="E21" s="68"/>
      <c r="F21" s="68"/>
      <c r="G21" s="68"/>
      <c r="H21" s="69"/>
      <c r="I21" s="69"/>
      <c r="J21" s="69"/>
      <c r="K21" s="69"/>
      <c r="L21" s="69"/>
      <c r="M21" s="69"/>
      <c r="N21" s="69"/>
      <c r="O21" s="70"/>
      <c r="P21" s="69"/>
      <c r="Q21" s="71"/>
      <c r="R21" s="72"/>
      <c r="S21" s="73">
        <f>SUM(S12:S20)</f>
        <v>0</v>
      </c>
      <c r="T21" s="69"/>
      <c r="U21" s="74"/>
      <c r="V21" s="105"/>
      <c r="W21" s="106"/>
      <c r="X21" s="76"/>
      <c r="Y21" s="75"/>
      <c r="Z21" s="75"/>
      <c r="AA21" s="77">
        <f>SUM(AA12:AA20)</f>
        <v>0</v>
      </c>
      <c r="AB21" s="78">
        <f>SUM(AB12:AB20)</f>
        <v>0</v>
      </c>
      <c r="AC21" s="118">
        <f>SUM(AC12:AC20)</f>
        <v>0</v>
      </c>
      <c r="AD21" s="78">
        <f t="shared" si="13"/>
        <v>0</v>
      </c>
      <c r="AE21" s="144">
        <f t="shared" si="14"/>
        <v>0</v>
      </c>
      <c r="AF21" s="146" t="e">
        <f t="shared" si="15"/>
        <v>#DIV/0!</v>
      </c>
      <c r="AH21" s="231"/>
      <c r="AI21" s="232"/>
      <c r="AJ21" s="232"/>
      <c r="AK21" s="232"/>
      <c r="AL21" s="233"/>
      <c r="AM21" s="233"/>
      <c r="AN21" s="234"/>
      <c r="AO21" s="235"/>
      <c r="AP21" s="236"/>
    </row>
    <row r="22" spans="1:42" ht="15" thickBot="1" x14ac:dyDescent="0.25">
      <c r="A22" s="7"/>
      <c r="B22" s="7"/>
      <c r="C22" s="7"/>
      <c r="D22" s="27"/>
      <c r="E22" s="7"/>
      <c r="F22" s="7"/>
      <c r="G22" s="7"/>
      <c r="H22" s="8"/>
      <c r="I22" s="8"/>
      <c r="J22" s="8"/>
      <c r="K22" s="8"/>
      <c r="L22" s="8"/>
      <c r="M22" s="8"/>
      <c r="N22" s="8"/>
      <c r="O22" s="8"/>
      <c r="P22" s="8"/>
      <c r="Q22" s="30"/>
      <c r="R22" s="11"/>
      <c r="S22" s="12"/>
      <c r="T22" s="8"/>
      <c r="U22" s="9"/>
      <c r="V22" s="107"/>
      <c r="W22" s="108"/>
      <c r="X22" s="25"/>
      <c r="Y22" s="25"/>
      <c r="Z22" s="25"/>
      <c r="AA22" s="11"/>
      <c r="AB22" s="13"/>
      <c r="AC22" s="120"/>
      <c r="AD22" s="9"/>
      <c r="AE22" s="144">
        <f t="shared" si="14"/>
        <v>0</v>
      </c>
      <c r="AF22" s="146" t="e">
        <f t="shared" si="15"/>
        <v>#DIV/0!</v>
      </c>
      <c r="AH22" s="237"/>
      <c r="AI22" s="238"/>
      <c r="AJ22" s="238"/>
      <c r="AK22" s="238"/>
      <c r="AL22" s="239"/>
      <c r="AM22" s="239"/>
      <c r="AN22" s="240"/>
      <c r="AO22" s="241"/>
      <c r="AP22" s="242"/>
    </row>
    <row r="23" spans="1:42" x14ac:dyDescent="0.2">
      <c r="A23" s="185"/>
      <c r="B23" s="186" t="s">
        <v>48</v>
      </c>
      <c r="C23" s="186"/>
      <c r="D23" s="187"/>
      <c r="E23" s="188"/>
      <c r="F23" s="188"/>
      <c r="G23" s="188"/>
      <c r="H23" s="189"/>
      <c r="I23" s="189"/>
      <c r="J23" s="189"/>
      <c r="K23" s="176"/>
      <c r="L23" s="189"/>
      <c r="M23" s="189"/>
      <c r="N23" s="189"/>
      <c r="O23" s="190"/>
      <c r="P23" s="191"/>
      <c r="Q23" s="192"/>
      <c r="R23" s="189"/>
      <c r="S23" s="189"/>
      <c r="T23" s="191"/>
      <c r="U23" s="193"/>
      <c r="V23" s="194"/>
      <c r="W23" s="177">
        <f t="shared" ref="W23" si="16">U23-V23</f>
        <v>0</v>
      </c>
      <c r="X23" s="195"/>
      <c r="Y23" s="178">
        <f t="shared" ref="Y23" si="17">W23-X23</f>
        <v>0</v>
      </c>
      <c r="Z23" s="178" t="e">
        <f t="shared" ref="Z23" si="18">Y23/T23</f>
        <v>#DIV/0!</v>
      </c>
      <c r="AA23" s="179">
        <f t="shared" ref="AA23" si="19">S23*T23</f>
        <v>0</v>
      </c>
      <c r="AB23" s="180">
        <f t="shared" ref="AB23" si="20">S23*X23</f>
        <v>0</v>
      </c>
      <c r="AC23" s="181">
        <f t="shared" ref="AC23" si="21">V23*S23</f>
        <v>0</v>
      </c>
      <c r="AD23" s="182">
        <f t="shared" ref="AD23" si="22">IF(AB23=0,0,AB23/AA23)</f>
        <v>0</v>
      </c>
      <c r="AE23" s="144">
        <f t="shared" si="14"/>
        <v>0</v>
      </c>
      <c r="AF23" s="146" t="e">
        <f t="shared" si="15"/>
        <v>#DIV/0!</v>
      </c>
      <c r="AH23" s="231"/>
      <c r="AI23" s="232"/>
      <c r="AJ23" s="232"/>
      <c r="AK23" s="232"/>
      <c r="AL23" s="233"/>
      <c r="AM23" s="233"/>
      <c r="AN23" s="234"/>
      <c r="AO23" s="235"/>
      <c r="AP23" s="236"/>
    </row>
    <row r="24" spans="1:42" x14ac:dyDescent="0.2">
      <c r="A24" s="196"/>
      <c r="B24" s="79" t="s">
        <v>48</v>
      </c>
      <c r="C24" s="79"/>
      <c r="D24" s="80"/>
      <c r="E24" s="81"/>
      <c r="F24" s="81"/>
      <c r="G24" s="81"/>
      <c r="H24" s="82"/>
      <c r="I24" s="82"/>
      <c r="J24" s="82"/>
      <c r="K24" s="43"/>
      <c r="L24" s="82"/>
      <c r="M24" s="82"/>
      <c r="N24" s="82"/>
      <c r="O24" s="83"/>
      <c r="P24" s="84"/>
      <c r="Q24" s="85"/>
      <c r="R24" s="82"/>
      <c r="S24" s="82"/>
      <c r="T24" s="84"/>
      <c r="U24" s="86"/>
      <c r="V24" s="109"/>
      <c r="W24" s="103">
        <f t="shared" ref="W24:W31" si="23">U24-V24</f>
        <v>0</v>
      </c>
      <c r="X24" s="87"/>
      <c r="Y24" s="48">
        <f t="shared" ref="Y24:Y31" si="24">W24-X24</f>
        <v>0</v>
      </c>
      <c r="Z24" s="48" t="e">
        <f t="shared" ref="Z24:Z31" si="25">Y24/T24</f>
        <v>#DIV/0!</v>
      </c>
      <c r="AA24" s="50">
        <f t="shared" ref="AA24:AA31" si="26">S24*T24</f>
        <v>0</v>
      </c>
      <c r="AB24" s="51">
        <f t="shared" ref="AB24:AB31" si="27">S24*X24</f>
        <v>0</v>
      </c>
      <c r="AC24" s="116">
        <f t="shared" ref="AC24:AC31" si="28">V24*S24</f>
        <v>0</v>
      </c>
      <c r="AD24" s="52">
        <f t="shared" ref="AD24:AD32" si="29">IF(AB24=0,0,AB24/AA24)</f>
        <v>0</v>
      </c>
      <c r="AE24" s="144">
        <f t="shared" si="14"/>
        <v>0</v>
      </c>
      <c r="AF24" s="146" t="e">
        <f t="shared" si="15"/>
        <v>#DIV/0!</v>
      </c>
      <c r="AH24" s="231"/>
      <c r="AI24" s="232"/>
      <c r="AJ24" s="232"/>
      <c r="AK24" s="232"/>
      <c r="AL24" s="233"/>
      <c r="AM24" s="233"/>
      <c r="AN24" s="234"/>
      <c r="AO24" s="235"/>
      <c r="AP24" s="236"/>
    </row>
    <row r="25" spans="1:42" x14ac:dyDescent="0.2">
      <c r="A25" s="196"/>
      <c r="B25" s="79" t="s">
        <v>48</v>
      </c>
      <c r="C25" s="79"/>
      <c r="D25" s="80"/>
      <c r="E25" s="81"/>
      <c r="F25" s="81"/>
      <c r="G25" s="81"/>
      <c r="H25" s="82"/>
      <c r="I25" s="82"/>
      <c r="J25" s="82"/>
      <c r="K25" s="43"/>
      <c r="L25" s="82"/>
      <c r="M25" s="82"/>
      <c r="N25" s="82"/>
      <c r="O25" s="83"/>
      <c r="P25" s="84"/>
      <c r="Q25" s="85"/>
      <c r="R25" s="82"/>
      <c r="S25" s="82"/>
      <c r="T25" s="84"/>
      <c r="U25" s="86"/>
      <c r="V25" s="109"/>
      <c r="W25" s="103">
        <f t="shared" si="23"/>
        <v>0</v>
      </c>
      <c r="X25" s="87"/>
      <c r="Y25" s="48">
        <f t="shared" si="24"/>
        <v>0</v>
      </c>
      <c r="Z25" s="48" t="e">
        <f t="shared" si="25"/>
        <v>#DIV/0!</v>
      </c>
      <c r="AA25" s="50">
        <f t="shared" si="26"/>
        <v>0</v>
      </c>
      <c r="AB25" s="51">
        <f t="shared" si="27"/>
        <v>0</v>
      </c>
      <c r="AC25" s="116">
        <f t="shared" si="28"/>
        <v>0</v>
      </c>
      <c r="AD25" s="52">
        <f t="shared" si="29"/>
        <v>0</v>
      </c>
      <c r="AE25" s="144">
        <f t="shared" si="14"/>
        <v>0</v>
      </c>
      <c r="AF25" s="146" t="e">
        <f t="shared" si="15"/>
        <v>#DIV/0!</v>
      </c>
      <c r="AH25" s="231"/>
      <c r="AI25" s="232"/>
      <c r="AJ25" s="232"/>
      <c r="AK25" s="232"/>
      <c r="AL25" s="233"/>
      <c r="AM25" s="233"/>
      <c r="AN25" s="234"/>
      <c r="AO25" s="235"/>
      <c r="AP25" s="236"/>
    </row>
    <row r="26" spans="1:42" x14ac:dyDescent="0.2">
      <c r="A26" s="196"/>
      <c r="B26" s="79" t="s">
        <v>48</v>
      </c>
      <c r="C26" s="79"/>
      <c r="D26" s="80"/>
      <c r="E26" s="81"/>
      <c r="F26" s="81"/>
      <c r="G26" s="81"/>
      <c r="H26" s="82"/>
      <c r="I26" s="82"/>
      <c r="J26" s="82"/>
      <c r="K26" s="43"/>
      <c r="L26" s="82"/>
      <c r="M26" s="82"/>
      <c r="N26" s="82"/>
      <c r="O26" s="83"/>
      <c r="P26" s="84"/>
      <c r="Q26" s="85"/>
      <c r="R26" s="82"/>
      <c r="S26" s="82"/>
      <c r="T26" s="84"/>
      <c r="U26" s="86"/>
      <c r="V26" s="109"/>
      <c r="W26" s="103">
        <f t="shared" si="23"/>
        <v>0</v>
      </c>
      <c r="X26" s="87"/>
      <c r="Y26" s="48">
        <f t="shared" si="24"/>
        <v>0</v>
      </c>
      <c r="Z26" s="48" t="e">
        <f t="shared" si="25"/>
        <v>#DIV/0!</v>
      </c>
      <c r="AA26" s="50">
        <f t="shared" si="26"/>
        <v>0</v>
      </c>
      <c r="AB26" s="51">
        <f t="shared" si="27"/>
        <v>0</v>
      </c>
      <c r="AC26" s="116">
        <f t="shared" si="28"/>
        <v>0</v>
      </c>
      <c r="AD26" s="52">
        <f t="shared" si="29"/>
        <v>0</v>
      </c>
      <c r="AE26" s="144">
        <f t="shared" si="14"/>
        <v>0</v>
      </c>
      <c r="AF26" s="146" t="e">
        <f t="shared" si="15"/>
        <v>#DIV/0!</v>
      </c>
      <c r="AH26" s="231"/>
      <c r="AI26" s="232"/>
      <c r="AJ26" s="232"/>
      <c r="AK26" s="232"/>
      <c r="AL26" s="233"/>
      <c r="AM26" s="233"/>
      <c r="AN26" s="234"/>
      <c r="AO26" s="235"/>
      <c r="AP26" s="236"/>
    </row>
    <row r="27" spans="1:42" x14ac:dyDescent="0.2">
      <c r="A27" s="197"/>
      <c r="B27" s="79" t="s">
        <v>48</v>
      </c>
      <c r="C27" s="133"/>
      <c r="D27" s="134"/>
      <c r="E27" s="135"/>
      <c r="F27" s="135"/>
      <c r="G27" s="135"/>
      <c r="H27" s="136"/>
      <c r="I27" s="136"/>
      <c r="J27" s="136"/>
      <c r="K27" s="43"/>
      <c r="L27" s="136"/>
      <c r="M27" s="136"/>
      <c r="N27" s="136"/>
      <c r="O27" s="137"/>
      <c r="P27" s="138"/>
      <c r="Q27" s="139"/>
      <c r="R27" s="136"/>
      <c r="S27" s="136"/>
      <c r="T27" s="138"/>
      <c r="U27" s="140"/>
      <c r="V27" s="141"/>
      <c r="W27" s="103">
        <f t="shared" si="23"/>
        <v>0</v>
      </c>
      <c r="X27" s="142"/>
      <c r="Y27" s="48">
        <f t="shared" si="24"/>
        <v>0</v>
      </c>
      <c r="Z27" s="48" t="e">
        <f t="shared" si="25"/>
        <v>#DIV/0!</v>
      </c>
      <c r="AA27" s="50">
        <f t="shared" si="26"/>
        <v>0</v>
      </c>
      <c r="AB27" s="51">
        <f t="shared" si="27"/>
        <v>0</v>
      </c>
      <c r="AC27" s="116">
        <f t="shared" si="28"/>
        <v>0</v>
      </c>
      <c r="AD27" s="52">
        <f t="shared" si="29"/>
        <v>0</v>
      </c>
      <c r="AE27" s="144">
        <f t="shared" si="14"/>
        <v>0</v>
      </c>
      <c r="AF27" s="146" t="e">
        <f t="shared" si="15"/>
        <v>#DIV/0!</v>
      </c>
      <c r="AH27" s="237"/>
      <c r="AI27" s="238"/>
      <c r="AJ27" s="238"/>
      <c r="AK27" s="238"/>
      <c r="AL27" s="239"/>
      <c r="AM27" s="239"/>
      <c r="AN27" s="240"/>
      <c r="AO27" s="241"/>
      <c r="AP27" s="242"/>
    </row>
    <row r="28" spans="1:42" x14ac:dyDescent="0.2">
      <c r="A28" s="197"/>
      <c r="B28" s="79" t="s">
        <v>48</v>
      </c>
      <c r="C28" s="133"/>
      <c r="D28" s="134"/>
      <c r="E28" s="135"/>
      <c r="F28" s="135"/>
      <c r="G28" s="135"/>
      <c r="H28" s="136"/>
      <c r="I28" s="136"/>
      <c r="J28" s="136"/>
      <c r="K28" s="43"/>
      <c r="L28" s="136"/>
      <c r="M28" s="136"/>
      <c r="N28" s="136"/>
      <c r="O28" s="137"/>
      <c r="P28" s="138"/>
      <c r="Q28" s="139"/>
      <c r="R28" s="136"/>
      <c r="S28" s="136"/>
      <c r="T28" s="138"/>
      <c r="U28" s="140"/>
      <c r="V28" s="141"/>
      <c r="W28" s="103">
        <f t="shared" si="23"/>
        <v>0</v>
      </c>
      <c r="X28" s="142"/>
      <c r="Y28" s="48">
        <f t="shared" si="24"/>
        <v>0</v>
      </c>
      <c r="Z28" s="48" t="e">
        <f t="shared" si="25"/>
        <v>#DIV/0!</v>
      </c>
      <c r="AA28" s="50">
        <f t="shared" si="26"/>
        <v>0</v>
      </c>
      <c r="AB28" s="51">
        <f t="shared" si="27"/>
        <v>0</v>
      </c>
      <c r="AC28" s="116">
        <f t="shared" si="28"/>
        <v>0</v>
      </c>
      <c r="AD28" s="52">
        <f t="shared" si="29"/>
        <v>0</v>
      </c>
      <c r="AE28" s="144">
        <f t="shared" si="14"/>
        <v>0</v>
      </c>
      <c r="AF28" s="146" t="e">
        <f t="shared" si="15"/>
        <v>#DIV/0!</v>
      </c>
      <c r="AH28" s="231"/>
      <c r="AI28" s="232"/>
      <c r="AJ28" s="232"/>
      <c r="AK28" s="232"/>
      <c r="AL28" s="233"/>
      <c r="AM28" s="233"/>
      <c r="AN28" s="234"/>
      <c r="AO28" s="235"/>
      <c r="AP28" s="236"/>
    </row>
    <row r="29" spans="1:42" x14ac:dyDescent="0.2">
      <c r="A29" s="197"/>
      <c r="B29" s="79" t="s">
        <v>48</v>
      </c>
      <c r="C29" s="133"/>
      <c r="D29" s="134"/>
      <c r="E29" s="135"/>
      <c r="F29" s="135"/>
      <c r="G29" s="135"/>
      <c r="H29" s="136"/>
      <c r="I29" s="136"/>
      <c r="J29" s="136"/>
      <c r="K29" s="43"/>
      <c r="L29" s="136"/>
      <c r="M29" s="136"/>
      <c r="N29" s="136"/>
      <c r="O29" s="137"/>
      <c r="P29" s="138"/>
      <c r="Q29" s="139"/>
      <c r="R29" s="136"/>
      <c r="S29" s="136"/>
      <c r="T29" s="138"/>
      <c r="U29" s="140"/>
      <c r="V29" s="141"/>
      <c r="W29" s="103">
        <f t="shared" si="23"/>
        <v>0</v>
      </c>
      <c r="X29" s="142"/>
      <c r="Y29" s="48">
        <f t="shared" si="24"/>
        <v>0</v>
      </c>
      <c r="Z29" s="48" t="e">
        <f t="shared" si="25"/>
        <v>#DIV/0!</v>
      </c>
      <c r="AA29" s="50">
        <f t="shared" si="26"/>
        <v>0</v>
      </c>
      <c r="AB29" s="51">
        <f t="shared" si="27"/>
        <v>0</v>
      </c>
      <c r="AC29" s="116">
        <f t="shared" si="28"/>
        <v>0</v>
      </c>
      <c r="AD29" s="52">
        <f t="shared" si="29"/>
        <v>0</v>
      </c>
      <c r="AE29" s="144">
        <f t="shared" si="14"/>
        <v>0</v>
      </c>
      <c r="AF29" s="146" t="e">
        <f t="shared" si="15"/>
        <v>#DIV/0!</v>
      </c>
      <c r="AH29" s="237"/>
      <c r="AI29" s="238"/>
      <c r="AJ29" s="238"/>
      <c r="AK29" s="238"/>
      <c r="AL29" s="239"/>
      <c r="AM29" s="239"/>
      <c r="AN29" s="240"/>
      <c r="AO29" s="241"/>
      <c r="AP29" s="242"/>
    </row>
    <row r="30" spans="1:42" x14ac:dyDescent="0.2">
      <c r="A30" s="197"/>
      <c r="B30" s="79" t="s">
        <v>48</v>
      </c>
      <c r="C30" s="133"/>
      <c r="D30" s="134"/>
      <c r="E30" s="135"/>
      <c r="F30" s="135"/>
      <c r="G30" s="135"/>
      <c r="H30" s="136"/>
      <c r="I30" s="136"/>
      <c r="J30" s="136"/>
      <c r="K30" s="43"/>
      <c r="L30" s="136"/>
      <c r="M30" s="136"/>
      <c r="N30" s="136"/>
      <c r="O30" s="137"/>
      <c r="P30" s="138"/>
      <c r="Q30" s="139"/>
      <c r="R30" s="136"/>
      <c r="S30" s="136"/>
      <c r="T30" s="138"/>
      <c r="U30" s="140"/>
      <c r="V30" s="141"/>
      <c r="W30" s="103">
        <f t="shared" si="23"/>
        <v>0</v>
      </c>
      <c r="X30" s="142"/>
      <c r="Y30" s="48">
        <f t="shared" si="24"/>
        <v>0</v>
      </c>
      <c r="Z30" s="48" t="e">
        <f t="shared" si="25"/>
        <v>#DIV/0!</v>
      </c>
      <c r="AA30" s="50">
        <f t="shared" si="26"/>
        <v>0</v>
      </c>
      <c r="AB30" s="51">
        <f t="shared" si="27"/>
        <v>0</v>
      </c>
      <c r="AC30" s="116">
        <f t="shared" si="28"/>
        <v>0</v>
      </c>
      <c r="AD30" s="52">
        <f t="shared" si="29"/>
        <v>0</v>
      </c>
      <c r="AE30" s="144">
        <f t="shared" si="14"/>
        <v>0</v>
      </c>
      <c r="AF30" s="146" t="e">
        <f t="shared" si="15"/>
        <v>#DIV/0!</v>
      </c>
      <c r="AH30" s="231"/>
      <c r="AI30" s="232"/>
      <c r="AJ30" s="232"/>
      <c r="AK30" s="232"/>
      <c r="AL30" s="233"/>
      <c r="AM30" s="233"/>
      <c r="AN30" s="234"/>
      <c r="AO30" s="235"/>
      <c r="AP30" s="236"/>
    </row>
    <row r="31" spans="1:42" ht="15" thickBot="1" x14ac:dyDescent="0.25">
      <c r="A31" s="184"/>
      <c r="B31" s="53" t="s">
        <v>48</v>
      </c>
      <c r="C31" s="53"/>
      <c r="D31" s="54"/>
      <c r="E31" s="55"/>
      <c r="F31" s="55"/>
      <c r="G31" s="55"/>
      <c r="H31" s="56"/>
      <c r="I31" s="56"/>
      <c r="J31" s="56"/>
      <c r="K31" s="145"/>
      <c r="L31" s="56"/>
      <c r="M31" s="56"/>
      <c r="N31" s="56"/>
      <c r="O31" s="57"/>
      <c r="P31" s="58"/>
      <c r="Q31" s="59"/>
      <c r="R31" s="56"/>
      <c r="S31" s="56"/>
      <c r="T31" s="58"/>
      <c r="U31" s="60"/>
      <c r="V31" s="104"/>
      <c r="W31" s="103">
        <f t="shared" si="23"/>
        <v>0</v>
      </c>
      <c r="X31" s="61"/>
      <c r="Y31" s="198">
        <f t="shared" si="24"/>
        <v>0</v>
      </c>
      <c r="Z31" s="199" t="e">
        <f t="shared" si="25"/>
        <v>#DIV/0!</v>
      </c>
      <c r="AA31" s="62">
        <f t="shared" si="26"/>
        <v>0</v>
      </c>
      <c r="AB31" s="63">
        <f t="shared" si="27"/>
        <v>0</v>
      </c>
      <c r="AC31" s="117">
        <f t="shared" si="28"/>
        <v>0</v>
      </c>
      <c r="AD31" s="64">
        <f t="shared" si="29"/>
        <v>0</v>
      </c>
      <c r="AE31" s="144">
        <f t="shared" si="14"/>
        <v>0</v>
      </c>
      <c r="AF31" s="146" t="e">
        <f t="shared" si="15"/>
        <v>#DIV/0!</v>
      </c>
      <c r="AH31" s="231"/>
      <c r="AI31" s="232"/>
      <c r="AJ31" s="232"/>
      <c r="AK31" s="232"/>
      <c r="AL31" s="233"/>
      <c r="AM31" s="233"/>
      <c r="AN31" s="234"/>
      <c r="AO31" s="235"/>
      <c r="AP31" s="236"/>
    </row>
    <row r="32" spans="1:42" ht="15" thickBot="1" x14ac:dyDescent="0.25">
      <c r="A32" s="65"/>
      <c r="B32" s="65" t="s">
        <v>49</v>
      </c>
      <c r="C32" s="66"/>
      <c r="D32" s="67"/>
      <c r="E32" s="68"/>
      <c r="F32" s="68"/>
      <c r="G32" s="68"/>
      <c r="H32" s="69"/>
      <c r="I32" s="69"/>
      <c r="J32" s="69"/>
      <c r="K32" s="69"/>
      <c r="L32" s="69"/>
      <c r="M32" s="69"/>
      <c r="N32" s="69"/>
      <c r="O32" s="70"/>
      <c r="P32" s="69"/>
      <c r="Q32" s="71"/>
      <c r="R32" s="72"/>
      <c r="S32" s="73">
        <f>SUM(S23:S31)</f>
        <v>0</v>
      </c>
      <c r="T32" s="69"/>
      <c r="U32" s="74"/>
      <c r="V32" s="105"/>
      <c r="W32" s="106"/>
      <c r="X32" s="76"/>
      <c r="Y32" s="75"/>
      <c r="Z32" s="75"/>
      <c r="AA32" s="77">
        <f>SUM(AA23:AA31)</f>
        <v>0</v>
      </c>
      <c r="AB32" s="78">
        <f>SUM(AB23:AB31)</f>
        <v>0</v>
      </c>
      <c r="AC32" s="118">
        <f>SUM(AC23:AC31)</f>
        <v>0</v>
      </c>
      <c r="AD32" s="78">
        <f t="shared" si="29"/>
        <v>0</v>
      </c>
      <c r="AE32" s="144">
        <f t="shared" si="14"/>
        <v>0</v>
      </c>
      <c r="AF32" s="146" t="e">
        <f t="shared" si="15"/>
        <v>#DIV/0!</v>
      </c>
      <c r="AH32" s="231"/>
      <c r="AI32" s="232"/>
      <c r="AJ32" s="232"/>
      <c r="AK32" s="232"/>
      <c r="AL32" s="233"/>
      <c r="AM32" s="233"/>
      <c r="AN32" s="234"/>
      <c r="AO32" s="235"/>
      <c r="AP32" s="236"/>
    </row>
    <row r="33" spans="1:168" s="7" customFormat="1" ht="15" thickBot="1" x14ac:dyDescent="0.25">
      <c r="A33" s="88"/>
      <c r="B33" s="88"/>
      <c r="C33" s="89"/>
      <c r="D33" s="90"/>
      <c r="E33" s="89"/>
      <c r="F33" s="89"/>
      <c r="G33" s="89"/>
      <c r="H33" s="91"/>
      <c r="I33" s="91"/>
      <c r="J33" s="91"/>
      <c r="K33" s="91"/>
      <c r="L33" s="91"/>
      <c r="M33" s="91"/>
      <c r="N33" s="91"/>
      <c r="O33" s="92"/>
      <c r="P33" s="91"/>
      <c r="Q33" s="93"/>
      <c r="R33" s="94"/>
      <c r="S33" s="95"/>
      <c r="T33" s="91"/>
      <c r="U33" s="96"/>
      <c r="V33" s="110"/>
      <c r="W33" s="111"/>
      <c r="X33" s="98"/>
      <c r="Y33" s="97"/>
      <c r="Z33" s="97"/>
      <c r="AA33" s="94"/>
      <c r="AB33" s="97"/>
      <c r="AC33" s="111"/>
      <c r="AD33" s="97"/>
      <c r="AE33" s="144">
        <f t="shared" si="14"/>
        <v>0</v>
      </c>
      <c r="AF33" s="146" t="e">
        <f t="shared" si="15"/>
        <v>#DIV/0!</v>
      </c>
      <c r="AH33" s="231"/>
      <c r="AI33" s="232"/>
      <c r="AJ33" s="232"/>
      <c r="AK33" s="232"/>
      <c r="AL33" s="233"/>
      <c r="AM33" s="233"/>
      <c r="AN33" s="234"/>
      <c r="AO33" s="235"/>
      <c r="AP33" s="236"/>
    </row>
    <row r="34" spans="1:168" s="7" customFormat="1" x14ac:dyDescent="0.2">
      <c r="A34" s="185"/>
      <c r="B34" s="186" t="s">
        <v>50</v>
      </c>
      <c r="C34" s="186"/>
      <c r="D34" s="187"/>
      <c r="E34" s="188"/>
      <c r="F34" s="188"/>
      <c r="G34" s="188"/>
      <c r="H34" s="189"/>
      <c r="I34" s="189"/>
      <c r="J34" s="189"/>
      <c r="K34" s="176"/>
      <c r="L34" s="189"/>
      <c r="M34" s="189"/>
      <c r="N34" s="189"/>
      <c r="O34" s="190"/>
      <c r="P34" s="191"/>
      <c r="Q34" s="192"/>
      <c r="R34" s="189"/>
      <c r="S34" s="189"/>
      <c r="T34" s="191"/>
      <c r="U34" s="193"/>
      <c r="V34" s="194"/>
      <c r="W34" s="177">
        <f t="shared" ref="W34:W42" si="30">U34-V34</f>
        <v>0</v>
      </c>
      <c r="X34" s="195"/>
      <c r="Y34" s="178">
        <f t="shared" ref="Y34:Y42" si="31">W34-X34</f>
        <v>0</v>
      </c>
      <c r="Z34" s="178" t="e">
        <f t="shared" ref="Z34:Z42" si="32">Y34/T34</f>
        <v>#DIV/0!</v>
      </c>
      <c r="AA34" s="179">
        <f t="shared" ref="AA34:AA42" si="33">S34*T34</f>
        <v>0</v>
      </c>
      <c r="AB34" s="180">
        <f t="shared" ref="AB34:AB42" si="34">S34*X34</f>
        <v>0</v>
      </c>
      <c r="AC34" s="181">
        <f t="shared" ref="AC34:AC42" si="35">V34*S34</f>
        <v>0</v>
      </c>
      <c r="AD34" s="182">
        <f t="shared" ref="AD34:AD43" si="36">IF(AB34=0,0,AB34/AA34)</f>
        <v>0</v>
      </c>
      <c r="AE34" s="144">
        <f t="shared" si="14"/>
        <v>0</v>
      </c>
      <c r="AF34" s="146" t="e">
        <f t="shared" si="15"/>
        <v>#DIV/0!</v>
      </c>
      <c r="AH34" s="231"/>
      <c r="AI34" s="232"/>
      <c r="AJ34" s="232"/>
      <c r="AK34" s="232"/>
      <c r="AL34" s="233"/>
      <c r="AM34" s="233"/>
      <c r="AN34" s="234"/>
      <c r="AO34" s="235"/>
      <c r="AP34" s="236"/>
    </row>
    <row r="35" spans="1:168" s="7" customFormat="1" x14ac:dyDescent="0.2">
      <c r="A35" s="196"/>
      <c r="B35" s="79" t="s">
        <v>50</v>
      </c>
      <c r="C35" s="79"/>
      <c r="D35" s="80"/>
      <c r="E35" s="81"/>
      <c r="F35" s="81"/>
      <c r="G35" s="81"/>
      <c r="H35" s="82"/>
      <c r="I35" s="82"/>
      <c r="J35" s="82"/>
      <c r="K35" s="43"/>
      <c r="L35" s="82"/>
      <c r="M35" s="82"/>
      <c r="N35" s="82"/>
      <c r="O35" s="83"/>
      <c r="P35" s="84"/>
      <c r="Q35" s="85"/>
      <c r="R35" s="82"/>
      <c r="S35" s="82"/>
      <c r="T35" s="84"/>
      <c r="U35" s="86"/>
      <c r="V35" s="109"/>
      <c r="W35" s="103">
        <f t="shared" si="30"/>
        <v>0</v>
      </c>
      <c r="X35" s="87"/>
      <c r="Y35" s="48">
        <f t="shared" si="31"/>
        <v>0</v>
      </c>
      <c r="Z35" s="48" t="e">
        <f t="shared" si="32"/>
        <v>#DIV/0!</v>
      </c>
      <c r="AA35" s="50">
        <f t="shared" si="33"/>
        <v>0</v>
      </c>
      <c r="AB35" s="51">
        <f t="shared" si="34"/>
        <v>0</v>
      </c>
      <c r="AC35" s="116">
        <f t="shared" si="35"/>
        <v>0</v>
      </c>
      <c r="AD35" s="52">
        <f t="shared" si="36"/>
        <v>0</v>
      </c>
      <c r="AE35" s="144">
        <f t="shared" si="14"/>
        <v>0</v>
      </c>
      <c r="AF35" s="146" t="e">
        <f t="shared" si="15"/>
        <v>#DIV/0!</v>
      </c>
      <c r="AH35" s="231"/>
      <c r="AI35" s="232"/>
      <c r="AJ35" s="232"/>
      <c r="AK35" s="232"/>
      <c r="AL35" s="233"/>
      <c r="AM35" s="233"/>
      <c r="AN35" s="234"/>
      <c r="AO35" s="235"/>
      <c r="AP35" s="236"/>
    </row>
    <row r="36" spans="1:168" s="18" customFormat="1" x14ac:dyDescent="0.2">
      <c r="A36" s="196"/>
      <c r="B36" s="79" t="s">
        <v>50</v>
      </c>
      <c r="C36" s="79"/>
      <c r="D36" s="80"/>
      <c r="E36" s="81"/>
      <c r="F36" s="81"/>
      <c r="G36" s="81"/>
      <c r="H36" s="82"/>
      <c r="I36" s="82"/>
      <c r="J36" s="82"/>
      <c r="K36" s="43"/>
      <c r="L36" s="82"/>
      <c r="M36" s="82"/>
      <c r="N36" s="82"/>
      <c r="O36" s="83"/>
      <c r="P36" s="84"/>
      <c r="Q36" s="85"/>
      <c r="R36" s="82"/>
      <c r="S36" s="82"/>
      <c r="T36" s="84"/>
      <c r="U36" s="86"/>
      <c r="V36" s="109"/>
      <c r="W36" s="103">
        <f t="shared" si="30"/>
        <v>0</v>
      </c>
      <c r="X36" s="87"/>
      <c r="Y36" s="48">
        <f t="shared" si="31"/>
        <v>0</v>
      </c>
      <c r="Z36" s="48" t="e">
        <f t="shared" si="32"/>
        <v>#DIV/0!</v>
      </c>
      <c r="AA36" s="50">
        <f t="shared" si="33"/>
        <v>0</v>
      </c>
      <c r="AB36" s="51">
        <f t="shared" si="34"/>
        <v>0</v>
      </c>
      <c r="AC36" s="116">
        <f t="shared" si="35"/>
        <v>0</v>
      </c>
      <c r="AD36" s="52">
        <f t="shared" si="36"/>
        <v>0</v>
      </c>
      <c r="AE36" s="144">
        <f t="shared" si="14"/>
        <v>0</v>
      </c>
      <c r="AF36" s="146" t="e">
        <f t="shared" si="15"/>
        <v>#DIV/0!</v>
      </c>
      <c r="AG36" s="17"/>
      <c r="AH36" s="231"/>
      <c r="AI36" s="232"/>
      <c r="AJ36" s="232"/>
      <c r="AK36" s="232"/>
      <c r="AL36" s="233"/>
      <c r="AM36" s="233"/>
      <c r="AN36" s="234"/>
      <c r="AO36" s="235"/>
      <c r="AP36" s="23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</row>
    <row r="37" spans="1:168" s="18" customFormat="1" x14ac:dyDescent="0.2">
      <c r="A37" s="196"/>
      <c r="B37" s="79" t="s">
        <v>50</v>
      </c>
      <c r="C37" s="79"/>
      <c r="D37" s="80"/>
      <c r="E37" s="81"/>
      <c r="F37" s="81"/>
      <c r="G37" s="81"/>
      <c r="H37" s="82"/>
      <c r="I37" s="82"/>
      <c r="J37" s="82"/>
      <c r="K37" s="43"/>
      <c r="L37" s="82"/>
      <c r="M37" s="82"/>
      <c r="N37" s="82"/>
      <c r="O37" s="83"/>
      <c r="P37" s="84"/>
      <c r="Q37" s="85"/>
      <c r="R37" s="82"/>
      <c r="S37" s="82"/>
      <c r="T37" s="84"/>
      <c r="U37" s="86"/>
      <c r="V37" s="109"/>
      <c r="W37" s="103">
        <f t="shared" si="30"/>
        <v>0</v>
      </c>
      <c r="X37" s="87"/>
      <c r="Y37" s="48">
        <f t="shared" si="31"/>
        <v>0</v>
      </c>
      <c r="Z37" s="48" t="e">
        <f t="shared" si="32"/>
        <v>#DIV/0!</v>
      </c>
      <c r="AA37" s="50">
        <f t="shared" si="33"/>
        <v>0</v>
      </c>
      <c r="AB37" s="51">
        <f t="shared" si="34"/>
        <v>0</v>
      </c>
      <c r="AC37" s="116">
        <f t="shared" si="35"/>
        <v>0</v>
      </c>
      <c r="AD37" s="52">
        <f t="shared" si="36"/>
        <v>0</v>
      </c>
      <c r="AE37" s="144">
        <f t="shared" si="14"/>
        <v>0</v>
      </c>
      <c r="AF37" s="146" t="e">
        <f t="shared" si="15"/>
        <v>#DIV/0!</v>
      </c>
      <c r="AG37" s="17"/>
      <c r="AH37" s="231"/>
      <c r="AI37" s="232"/>
      <c r="AJ37" s="232"/>
      <c r="AK37" s="232"/>
      <c r="AL37" s="233"/>
      <c r="AM37" s="233"/>
      <c r="AN37" s="234"/>
      <c r="AO37" s="235"/>
      <c r="AP37" s="23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</row>
    <row r="38" spans="1:168" s="18" customFormat="1" x14ac:dyDescent="0.2">
      <c r="A38" s="197"/>
      <c r="B38" s="79" t="s">
        <v>50</v>
      </c>
      <c r="C38" s="133"/>
      <c r="D38" s="134"/>
      <c r="E38" s="135"/>
      <c r="F38" s="135"/>
      <c r="G38" s="135"/>
      <c r="H38" s="136"/>
      <c r="I38" s="136"/>
      <c r="J38" s="136"/>
      <c r="K38" s="43"/>
      <c r="L38" s="136"/>
      <c r="M38" s="136"/>
      <c r="N38" s="136"/>
      <c r="O38" s="137"/>
      <c r="P38" s="138"/>
      <c r="Q38" s="139"/>
      <c r="R38" s="136"/>
      <c r="S38" s="136"/>
      <c r="T38" s="138"/>
      <c r="U38" s="140"/>
      <c r="V38" s="141"/>
      <c r="W38" s="103">
        <f t="shared" si="30"/>
        <v>0</v>
      </c>
      <c r="X38" s="142"/>
      <c r="Y38" s="48">
        <f t="shared" si="31"/>
        <v>0</v>
      </c>
      <c r="Z38" s="48" t="e">
        <f t="shared" si="32"/>
        <v>#DIV/0!</v>
      </c>
      <c r="AA38" s="50">
        <f t="shared" si="33"/>
        <v>0</v>
      </c>
      <c r="AB38" s="51">
        <f t="shared" si="34"/>
        <v>0</v>
      </c>
      <c r="AC38" s="116">
        <f t="shared" si="35"/>
        <v>0</v>
      </c>
      <c r="AD38" s="52">
        <f t="shared" si="36"/>
        <v>0</v>
      </c>
      <c r="AE38" s="144">
        <f t="shared" si="14"/>
        <v>0</v>
      </c>
      <c r="AF38" s="146" t="e">
        <f t="shared" si="15"/>
        <v>#DIV/0!</v>
      </c>
      <c r="AG38" s="17"/>
      <c r="AH38" s="231"/>
      <c r="AI38" s="232"/>
      <c r="AJ38" s="232"/>
      <c r="AK38" s="232"/>
      <c r="AL38" s="233"/>
      <c r="AM38" s="233"/>
      <c r="AN38" s="234"/>
      <c r="AO38" s="235"/>
      <c r="AP38" s="236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</row>
    <row r="39" spans="1:168" s="18" customFormat="1" x14ac:dyDescent="0.2">
      <c r="A39" s="197"/>
      <c r="B39" s="79" t="s">
        <v>50</v>
      </c>
      <c r="C39" s="133"/>
      <c r="D39" s="134"/>
      <c r="E39" s="135"/>
      <c r="F39" s="135"/>
      <c r="G39" s="135"/>
      <c r="H39" s="136"/>
      <c r="I39" s="136"/>
      <c r="J39" s="136"/>
      <c r="K39" s="43"/>
      <c r="L39" s="136"/>
      <c r="M39" s="136"/>
      <c r="N39" s="136"/>
      <c r="O39" s="137"/>
      <c r="P39" s="138"/>
      <c r="Q39" s="139"/>
      <c r="R39" s="136"/>
      <c r="S39" s="136"/>
      <c r="T39" s="138"/>
      <c r="U39" s="140"/>
      <c r="V39" s="141"/>
      <c r="W39" s="103">
        <f t="shared" si="30"/>
        <v>0</v>
      </c>
      <c r="X39" s="142"/>
      <c r="Y39" s="48">
        <f t="shared" si="31"/>
        <v>0</v>
      </c>
      <c r="Z39" s="48" t="e">
        <f t="shared" si="32"/>
        <v>#DIV/0!</v>
      </c>
      <c r="AA39" s="50">
        <f t="shared" si="33"/>
        <v>0</v>
      </c>
      <c r="AB39" s="51">
        <f t="shared" si="34"/>
        <v>0</v>
      </c>
      <c r="AC39" s="116">
        <f t="shared" si="35"/>
        <v>0</v>
      </c>
      <c r="AD39" s="52">
        <f t="shared" si="36"/>
        <v>0</v>
      </c>
      <c r="AE39" s="144">
        <f t="shared" si="14"/>
        <v>0</v>
      </c>
      <c r="AF39" s="146" t="e">
        <f t="shared" si="15"/>
        <v>#DIV/0!</v>
      </c>
      <c r="AG39" s="17"/>
      <c r="AH39" s="237"/>
      <c r="AI39" s="238"/>
      <c r="AJ39" s="238"/>
      <c r="AK39" s="238"/>
      <c r="AL39" s="239"/>
      <c r="AM39" s="239"/>
      <c r="AN39" s="240"/>
      <c r="AO39" s="241"/>
      <c r="AP39" s="242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</row>
    <row r="40" spans="1:168" s="18" customFormat="1" x14ac:dyDescent="0.2">
      <c r="A40" s="197"/>
      <c r="B40" s="79" t="s">
        <v>50</v>
      </c>
      <c r="C40" s="133"/>
      <c r="D40" s="134"/>
      <c r="E40" s="135"/>
      <c r="F40" s="135"/>
      <c r="G40" s="135"/>
      <c r="H40" s="136"/>
      <c r="I40" s="136"/>
      <c r="J40" s="136"/>
      <c r="K40" s="43"/>
      <c r="L40" s="136"/>
      <c r="M40" s="136"/>
      <c r="N40" s="136"/>
      <c r="O40" s="137"/>
      <c r="P40" s="138"/>
      <c r="Q40" s="139"/>
      <c r="R40" s="136"/>
      <c r="S40" s="136"/>
      <c r="T40" s="138"/>
      <c r="U40" s="140"/>
      <c r="V40" s="141"/>
      <c r="W40" s="103">
        <f t="shared" si="30"/>
        <v>0</v>
      </c>
      <c r="X40" s="142"/>
      <c r="Y40" s="48">
        <f t="shared" si="31"/>
        <v>0</v>
      </c>
      <c r="Z40" s="48" t="e">
        <f t="shared" si="32"/>
        <v>#DIV/0!</v>
      </c>
      <c r="AA40" s="50">
        <f t="shared" si="33"/>
        <v>0</v>
      </c>
      <c r="AB40" s="51">
        <f t="shared" si="34"/>
        <v>0</v>
      </c>
      <c r="AC40" s="116">
        <f t="shared" si="35"/>
        <v>0</v>
      </c>
      <c r="AD40" s="52">
        <f t="shared" si="36"/>
        <v>0</v>
      </c>
      <c r="AE40" s="144">
        <f t="shared" si="14"/>
        <v>0</v>
      </c>
      <c r="AF40" s="146" t="e">
        <f t="shared" si="15"/>
        <v>#DIV/0!</v>
      </c>
      <c r="AG40" s="17"/>
      <c r="AH40" s="231"/>
      <c r="AI40" s="232"/>
      <c r="AJ40" s="232"/>
      <c r="AK40" s="232"/>
      <c r="AL40" s="233"/>
      <c r="AM40" s="233"/>
      <c r="AN40" s="234"/>
      <c r="AO40" s="235"/>
      <c r="AP40" s="23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</row>
    <row r="41" spans="1:168" s="18" customFormat="1" x14ac:dyDescent="0.2">
      <c r="A41" s="197"/>
      <c r="B41" s="79" t="s">
        <v>50</v>
      </c>
      <c r="C41" s="133"/>
      <c r="D41" s="134"/>
      <c r="E41" s="135"/>
      <c r="F41" s="135"/>
      <c r="G41" s="135"/>
      <c r="H41" s="136"/>
      <c r="I41" s="136"/>
      <c r="J41" s="136"/>
      <c r="K41" s="43"/>
      <c r="L41" s="136"/>
      <c r="M41" s="136"/>
      <c r="N41" s="136"/>
      <c r="O41" s="137"/>
      <c r="P41" s="138"/>
      <c r="Q41" s="139"/>
      <c r="R41" s="136"/>
      <c r="S41" s="136"/>
      <c r="T41" s="138"/>
      <c r="U41" s="140"/>
      <c r="V41" s="141"/>
      <c r="W41" s="103">
        <f t="shared" si="30"/>
        <v>0</v>
      </c>
      <c r="X41" s="142"/>
      <c r="Y41" s="48">
        <f t="shared" si="31"/>
        <v>0</v>
      </c>
      <c r="Z41" s="48" t="e">
        <f t="shared" si="32"/>
        <v>#DIV/0!</v>
      </c>
      <c r="AA41" s="50">
        <f t="shared" si="33"/>
        <v>0</v>
      </c>
      <c r="AB41" s="51">
        <f t="shared" si="34"/>
        <v>0</v>
      </c>
      <c r="AC41" s="116">
        <f t="shared" si="35"/>
        <v>0</v>
      </c>
      <c r="AD41" s="52">
        <f t="shared" si="36"/>
        <v>0</v>
      </c>
      <c r="AE41" s="144">
        <f t="shared" si="14"/>
        <v>0</v>
      </c>
      <c r="AF41" s="146" t="e">
        <f t="shared" si="15"/>
        <v>#DIV/0!</v>
      </c>
      <c r="AG41" s="17"/>
      <c r="AH41" s="231"/>
      <c r="AI41" s="232"/>
      <c r="AJ41" s="232"/>
      <c r="AK41" s="232"/>
      <c r="AL41" s="233"/>
      <c r="AM41" s="233"/>
      <c r="AN41" s="234"/>
      <c r="AO41" s="235"/>
      <c r="AP41" s="23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</row>
    <row r="42" spans="1:168" s="18" customFormat="1" ht="15" thickBot="1" x14ac:dyDescent="0.25">
      <c r="A42" s="184"/>
      <c r="B42" s="133" t="s">
        <v>50</v>
      </c>
      <c r="C42" s="133"/>
      <c r="D42" s="134"/>
      <c r="E42" s="135"/>
      <c r="F42" s="135"/>
      <c r="G42" s="135"/>
      <c r="H42" s="136"/>
      <c r="I42" s="136"/>
      <c r="J42" s="136"/>
      <c r="K42" s="126"/>
      <c r="L42" s="136"/>
      <c r="M42" s="136"/>
      <c r="N42" s="136"/>
      <c r="O42" s="137"/>
      <c r="P42" s="138"/>
      <c r="Q42" s="139"/>
      <c r="R42" s="136"/>
      <c r="S42" s="136"/>
      <c r="T42" s="138"/>
      <c r="U42" s="140"/>
      <c r="V42" s="141"/>
      <c r="W42" s="200">
        <f t="shared" si="30"/>
        <v>0</v>
      </c>
      <c r="X42" s="142"/>
      <c r="Y42" s="201">
        <f t="shared" si="31"/>
        <v>0</v>
      </c>
      <c r="Z42" s="202" t="e">
        <f t="shared" si="32"/>
        <v>#DIV/0!</v>
      </c>
      <c r="AA42" s="62">
        <f t="shared" si="33"/>
        <v>0</v>
      </c>
      <c r="AB42" s="63">
        <f t="shared" si="34"/>
        <v>0</v>
      </c>
      <c r="AC42" s="117">
        <f t="shared" si="35"/>
        <v>0</v>
      </c>
      <c r="AD42" s="64">
        <f t="shared" si="36"/>
        <v>0</v>
      </c>
      <c r="AE42" s="144">
        <f t="shared" si="14"/>
        <v>0</v>
      </c>
      <c r="AF42" s="146" t="e">
        <f t="shared" si="15"/>
        <v>#DIV/0!</v>
      </c>
      <c r="AG42" s="17"/>
      <c r="AH42" s="231"/>
      <c r="AI42" s="232"/>
      <c r="AJ42" s="232"/>
      <c r="AK42" s="232"/>
      <c r="AL42" s="233"/>
      <c r="AM42" s="233"/>
      <c r="AN42" s="234"/>
      <c r="AO42" s="235"/>
      <c r="AP42" s="236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</row>
    <row r="43" spans="1:168" s="18" customFormat="1" ht="15" thickBot="1" x14ac:dyDescent="0.25">
      <c r="A43" s="65"/>
      <c r="B43" s="203" t="s">
        <v>51</v>
      </c>
      <c r="C43" s="204"/>
      <c r="D43" s="205"/>
      <c r="E43" s="206"/>
      <c r="F43" s="206"/>
      <c r="G43" s="206"/>
      <c r="H43" s="207"/>
      <c r="I43" s="207"/>
      <c r="J43" s="207"/>
      <c r="K43" s="207"/>
      <c r="L43" s="207"/>
      <c r="M43" s="207"/>
      <c r="N43" s="207"/>
      <c r="O43" s="208"/>
      <c r="P43" s="207"/>
      <c r="Q43" s="209"/>
      <c r="R43" s="210"/>
      <c r="S43" s="211">
        <f>SUM(S34:S42)</f>
        <v>0</v>
      </c>
      <c r="T43" s="207"/>
      <c r="U43" s="212"/>
      <c r="V43" s="213"/>
      <c r="W43" s="106"/>
      <c r="X43" s="214"/>
      <c r="Y43" s="75"/>
      <c r="Z43" s="75"/>
      <c r="AA43" s="77">
        <f>SUM(AA34:AA42)</f>
        <v>0</v>
      </c>
      <c r="AB43" s="78">
        <f>SUM(AB34:AB42)</f>
        <v>0</v>
      </c>
      <c r="AC43" s="118">
        <f>SUM(AC34:AC42)</f>
        <v>0</v>
      </c>
      <c r="AD43" s="78">
        <f t="shared" si="36"/>
        <v>0</v>
      </c>
      <c r="AE43" s="144">
        <f t="shared" si="14"/>
        <v>0</v>
      </c>
      <c r="AF43" s="146" t="e">
        <f t="shared" si="15"/>
        <v>#DIV/0!</v>
      </c>
      <c r="AG43" s="17"/>
      <c r="AH43" s="231"/>
      <c r="AI43" s="232"/>
      <c r="AJ43" s="232"/>
      <c r="AK43" s="232"/>
      <c r="AL43" s="233"/>
      <c r="AM43" s="233"/>
      <c r="AN43" s="234"/>
      <c r="AO43" s="243"/>
      <c r="AP43" s="236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</row>
    <row r="44" spans="1:168" ht="15" thickBot="1" x14ac:dyDescent="0.25">
      <c r="A44" s="88"/>
      <c r="B44" s="88"/>
      <c r="C44" s="89"/>
      <c r="D44" s="90"/>
      <c r="E44" s="89"/>
      <c r="F44" s="89"/>
      <c r="G44" s="89"/>
      <c r="H44" s="91"/>
      <c r="I44" s="91"/>
      <c r="J44" s="91"/>
      <c r="K44" s="91"/>
      <c r="L44" s="91"/>
      <c r="M44" s="91"/>
      <c r="N44" s="91"/>
      <c r="O44" s="92"/>
      <c r="P44" s="91"/>
      <c r="Q44" s="93"/>
      <c r="R44" s="94"/>
      <c r="S44" s="95"/>
      <c r="T44" s="91"/>
      <c r="U44" s="96"/>
      <c r="V44" s="110"/>
      <c r="W44" s="111"/>
      <c r="X44" s="98"/>
      <c r="Y44" s="97"/>
      <c r="Z44" s="97"/>
      <c r="AA44" s="94"/>
      <c r="AB44" s="97"/>
      <c r="AC44" s="111"/>
      <c r="AD44" s="97"/>
      <c r="AE44" s="144"/>
      <c r="AF44" s="146"/>
      <c r="AH44" s="237"/>
      <c r="AI44" s="238"/>
      <c r="AJ44" s="244"/>
      <c r="AK44" s="245"/>
      <c r="AL44" s="239"/>
      <c r="AM44" s="239"/>
      <c r="AN44" s="240"/>
      <c r="AO44" s="241"/>
      <c r="AP44" s="246"/>
    </row>
    <row r="45" spans="1:168" s="7" customFormat="1" x14ac:dyDescent="0.2">
      <c r="A45" s="185"/>
      <c r="B45" s="186" t="s">
        <v>52</v>
      </c>
      <c r="C45" s="186"/>
      <c r="D45" s="187"/>
      <c r="E45" s="188"/>
      <c r="F45" s="188"/>
      <c r="G45" s="188"/>
      <c r="H45" s="189"/>
      <c r="I45" s="189"/>
      <c r="J45" s="189"/>
      <c r="K45" s="176"/>
      <c r="L45" s="189"/>
      <c r="M45" s="189"/>
      <c r="N45" s="189"/>
      <c r="O45" s="190"/>
      <c r="P45" s="191"/>
      <c r="Q45" s="192"/>
      <c r="R45" s="189"/>
      <c r="S45" s="189"/>
      <c r="T45" s="191"/>
      <c r="U45" s="193"/>
      <c r="V45" s="194"/>
      <c r="W45" s="177">
        <f t="shared" ref="W45:W53" si="37">U45-V45</f>
        <v>0</v>
      </c>
      <c r="X45" s="195"/>
      <c r="Y45" s="178">
        <f t="shared" ref="Y45:Y53" si="38">W45-X45</f>
        <v>0</v>
      </c>
      <c r="Z45" s="178" t="e">
        <f t="shared" ref="Z45:Z53" si="39">Y45/T45</f>
        <v>#DIV/0!</v>
      </c>
      <c r="AA45" s="179">
        <f t="shared" ref="AA45:AA53" si="40">S45*T45</f>
        <v>0</v>
      </c>
      <c r="AB45" s="180">
        <f t="shared" ref="AB45:AB53" si="41">S45*X45</f>
        <v>0</v>
      </c>
      <c r="AC45" s="181">
        <f t="shared" ref="AC45:AC53" si="42">V45*S45</f>
        <v>0</v>
      </c>
      <c r="AD45" s="182">
        <f t="shared" ref="AD45:AD54" si="43">IF(AB45=0,0,AB45/AA45)</f>
        <v>0</v>
      </c>
      <c r="AE45" s="144">
        <f t="shared" ref="AE45:AE54" si="44">IF(OR(K45="A19",K45="A21"),(W45/T45)-1.06,IF(K45="BR30",(W45/T45)-2.58,IF(K45="BR40",(W45/T45)-3.33,IF(K45="PAR38",(W45/T45)-4.98,0))))</f>
        <v>0</v>
      </c>
      <c r="AF45" s="146" t="e">
        <f t="shared" ref="AF45:AF54" si="45">(X45/T45)/AE45</f>
        <v>#DIV/0!</v>
      </c>
      <c r="AH45" s="237"/>
      <c r="AI45" s="238"/>
      <c r="AJ45" s="244"/>
      <c r="AK45" s="245"/>
      <c r="AL45" s="239"/>
      <c r="AM45" s="239"/>
      <c r="AN45" s="240"/>
      <c r="AO45" s="241"/>
      <c r="AP45" s="246"/>
    </row>
    <row r="46" spans="1:168" s="7" customFormat="1" x14ac:dyDescent="0.2">
      <c r="A46" s="196"/>
      <c r="B46" s="79" t="s">
        <v>52</v>
      </c>
      <c r="C46" s="79"/>
      <c r="D46" s="80"/>
      <c r="E46" s="81"/>
      <c r="F46" s="81"/>
      <c r="G46" s="81"/>
      <c r="H46" s="82"/>
      <c r="I46" s="82"/>
      <c r="J46" s="82"/>
      <c r="K46" s="43"/>
      <c r="L46" s="82"/>
      <c r="M46" s="82"/>
      <c r="N46" s="82"/>
      <c r="O46" s="83"/>
      <c r="P46" s="84"/>
      <c r="Q46" s="85"/>
      <c r="R46" s="82"/>
      <c r="S46" s="82"/>
      <c r="T46" s="84"/>
      <c r="U46" s="86"/>
      <c r="V46" s="109"/>
      <c r="W46" s="103">
        <f t="shared" si="37"/>
        <v>0</v>
      </c>
      <c r="X46" s="87"/>
      <c r="Y46" s="48">
        <f t="shared" si="38"/>
        <v>0</v>
      </c>
      <c r="Z46" s="48" t="e">
        <f t="shared" si="39"/>
        <v>#DIV/0!</v>
      </c>
      <c r="AA46" s="50">
        <f t="shared" si="40"/>
        <v>0</v>
      </c>
      <c r="AB46" s="51">
        <f t="shared" si="41"/>
        <v>0</v>
      </c>
      <c r="AC46" s="116">
        <f t="shared" si="42"/>
        <v>0</v>
      </c>
      <c r="AD46" s="52">
        <f t="shared" si="43"/>
        <v>0</v>
      </c>
      <c r="AE46" s="144">
        <f t="shared" si="44"/>
        <v>0</v>
      </c>
      <c r="AF46" s="146" t="e">
        <f t="shared" si="45"/>
        <v>#DIV/0!</v>
      </c>
      <c r="AH46" s="237"/>
      <c r="AI46" s="238"/>
      <c r="AJ46" s="244"/>
      <c r="AK46" s="245"/>
      <c r="AL46" s="239"/>
      <c r="AM46" s="239"/>
      <c r="AN46" s="240"/>
      <c r="AO46" s="241"/>
      <c r="AP46" s="246"/>
    </row>
    <row r="47" spans="1:168" s="18" customFormat="1" x14ac:dyDescent="0.2">
      <c r="A47" s="196"/>
      <c r="B47" s="79" t="s">
        <v>52</v>
      </c>
      <c r="C47" s="79"/>
      <c r="D47" s="80"/>
      <c r="E47" s="81"/>
      <c r="F47" s="81"/>
      <c r="G47" s="81"/>
      <c r="H47" s="82"/>
      <c r="I47" s="82"/>
      <c r="J47" s="82"/>
      <c r="K47" s="43"/>
      <c r="L47" s="82"/>
      <c r="M47" s="82"/>
      <c r="N47" s="82"/>
      <c r="O47" s="83"/>
      <c r="P47" s="84"/>
      <c r="Q47" s="85"/>
      <c r="R47" s="82"/>
      <c r="S47" s="82"/>
      <c r="T47" s="84"/>
      <c r="U47" s="86"/>
      <c r="V47" s="109"/>
      <c r="W47" s="103">
        <f t="shared" si="37"/>
        <v>0</v>
      </c>
      <c r="X47" s="87"/>
      <c r="Y47" s="48">
        <f t="shared" si="38"/>
        <v>0</v>
      </c>
      <c r="Z47" s="48" t="e">
        <f t="shared" si="39"/>
        <v>#DIV/0!</v>
      </c>
      <c r="AA47" s="50">
        <f t="shared" si="40"/>
        <v>0</v>
      </c>
      <c r="AB47" s="51">
        <f t="shared" si="41"/>
        <v>0</v>
      </c>
      <c r="AC47" s="116">
        <f t="shared" si="42"/>
        <v>0</v>
      </c>
      <c r="AD47" s="52">
        <f t="shared" si="43"/>
        <v>0</v>
      </c>
      <c r="AE47" s="144">
        <f t="shared" si="44"/>
        <v>0</v>
      </c>
      <c r="AF47" s="146" t="e">
        <f t="shared" si="45"/>
        <v>#DIV/0!</v>
      </c>
      <c r="AG47" s="17"/>
      <c r="AH47" s="237"/>
      <c r="AI47" s="238"/>
      <c r="AJ47" s="244"/>
      <c r="AK47" s="245"/>
      <c r="AL47" s="239"/>
      <c r="AM47" s="239"/>
      <c r="AN47" s="240"/>
      <c r="AO47" s="241"/>
      <c r="AP47" s="246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</row>
    <row r="48" spans="1:168" s="18" customFormat="1" x14ac:dyDescent="0.2">
      <c r="A48" s="196"/>
      <c r="B48" s="79" t="s">
        <v>52</v>
      </c>
      <c r="C48" s="79"/>
      <c r="D48" s="80"/>
      <c r="E48" s="81"/>
      <c r="F48" s="81"/>
      <c r="G48" s="81"/>
      <c r="H48" s="82"/>
      <c r="I48" s="82"/>
      <c r="J48" s="82"/>
      <c r="K48" s="43"/>
      <c r="L48" s="82"/>
      <c r="M48" s="82"/>
      <c r="N48" s="82"/>
      <c r="O48" s="83"/>
      <c r="P48" s="84"/>
      <c r="Q48" s="85"/>
      <c r="R48" s="82"/>
      <c r="S48" s="82"/>
      <c r="T48" s="84"/>
      <c r="U48" s="86"/>
      <c r="V48" s="109"/>
      <c r="W48" s="103">
        <f t="shared" si="37"/>
        <v>0</v>
      </c>
      <c r="X48" s="87"/>
      <c r="Y48" s="48">
        <f t="shared" si="38"/>
        <v>0</v>
      </c>
      <c r="Z48" s="48" t="e">
        <f t="shared" si="39"/>
        <v>#DIV/0!</v>
      </c>
      <c r="AA48" s="50">
        <f t="shared" si="40"/>
        <v>0</v>
      </c>
      <c r="AB48" s="51">
        <f t="shared" si="41"/>
        <v>0</v>
      </c>
      <c r="AC48" s="116">
        <f t="shared" si="42"/>
        <v>0</v>
      </c>
      <c r="AD48" s="52">
        <f t="shared" si="43"/>
        <v>0</v>
      </c>
      <c r="AE48" s="144">
        <f t="shared" si="44"/>
        <v>0</v>
      </c>
      <c r="AF48" s="146" t="e">
        <f t="shared" si="45"/>
        <v>#DIV/0!</v>
      </c>
      <c r="AG48" s="17"/>
      <c r="AH48" s="237"/>
      <c r="AI48" s="238"/>
      <c r="AJ48" s="244"/>
      <c r="AK48" s="245"/>
      <c r="AL48" s="239"/>
      <c r="AM48" s="239"/>
      <c r="AN48" s="240"/>
      <c r="AO48" s="241"/>
      <c r="AP48" s="246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</row>
    <row r="49" spans="1:168" s="18" customFormat="1" x14ac:dyDescent="0.2">
      <c r="A49" s="197"/>
      <c r="B49" s="79" t="s">
        <v>52</v>
      </c>
      <c r="C49" s="133"/>
      <c r="D49" s="134"/>
      <c r="E49" s="135"/>
      <c r="F49" s="135"/>
      <c r="G49" s="135"/>
      <c r="H49" s="136"/>
      <c r="I49" s="136"/>
      <c r="J49" s="136"/>
      <c r="K49" s="43"/>
      <c r="L49" s="136"/>
      <c r="M49" s="136"/>
      <c r="N49" s="136"/>
      <c r="O49" s="137"/>
      <c r="P49" s="138"/>
      <c r="Q49" s="139"/>
      <c r="R49" s="136"/>
      <c r="S49" s="136"/>
      <c r="T49" s="138"/>
      <c r="U49" s="140"/>
      <c r="V49" s="141"/>
      <c r="W49" s="103">
        <f t="shared" si="37"/>
        <v>0</v>
      </c>
      <c r="X49" s="142"/>
      <c r="Y49" s="48">
        <f t="shared" si="38"/>
        <v>0</v>
      </c>
      <c r="Z49" s="48" t="e">
        <f t="shared" si="39"/>
        <v>#DIV/0!</v>
      </c>
      <c r="AA49" s="50">
        <f t="shared" si="40"/>
        <v>0</v>
      </c>
      <c r="AB49" s="51">
        <f t="shared" si="41"/>
        <v>0</v>
      </c>
      <c r="AC49" s="116">
        <f t="shared" si="42"/>
        <v>0</v>
      </c>
      <c r="AD49" s="52">
        <f t="shared" si="43"/>
        <v>0</v>
      </c>
      <c r="AE49" s="144">
        <f t="shared" si="44"/>
        <v>0</v>
      </c>
      <c r="AF49" s="146" t="e">
        <f t="shared" si="45"/>
        <v>#DIV/0!</v>
      </c>
      <c r="AG49" s="17"/>
      <c r="AH49" s="237"/>
      <c r="AI49" s="238"/>
      <c r="AJ49" s="238"/>
      <c r="AK49" s="238"/>
      <c r="AL49" s="239"/>
      <c r="AM49" s="239"/>
      <c r="AN49" s="240"/>
      <c r="AO49" s="241"/>
      <c r="AP49" s="242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</row>
    <row r="50" spans="1:168" s="18" customFormat="1" x14ac:dyDescent="0.2">
      <c r="A50" s="197"/>
      <c r="B50" s="79" t="s">
        <v>52</v>
      </c>
      <c r="C50" s="133"/>
      <c r="D50" s="134"/>
      <c r="E50" s="135"/>
      <c r="F50" s="135"/>
      <c r="G50" s="135"/>
      <c r="H50" s="136"/>
      <c r="I50" s="136"/>
      <c r="J50" s="136"/>
      <c r="K50" s="43"/>
      <c r="L50" s="136"/>
      <c r="M50" s="136"/>
      <c r="N50" s="136"/>
      <c r="O50" s="137"/>
      <c r="P50" s="138"/>
      <c r="Q50" s="139"/>
      <c r="R50" s="136"/>
      <c r="S50" s="136"/>
      <c r="T50" s="138"/>
      <c r="U50" s="140"/>
      <c r="V50" s="141"/>
      <c r="W50" s="103">
        <f t="shared" si="37"/>
        <v>0</v>
      </c>
      <c r="X50" s="142"/>
      <c r="Y50" s="48">
        <f t="shared" si="38"/>
        <v>0</v>
      </c>
      <c r="Z50" s="48" t="e">
        <f t="shared" si="39"/>
        <v>#DIV/0!</v>
      </c>
      <c r="AA50" s="50">
        <f t="shared" si="40"/>
        <v>0</v>
      </c>
      <c r="AB50" s="51">
        <f t="shared" si="41"/>
        <v>0</v>
      </c>
      <c r="AC50" s="116">
        <f t="shared" si="42"/>
        <v>0</v>
      </c>
      <c r="AD50" s="52">
        <f t="shared" si="43"/>
        <v>0</v>
      </c>
      <c r="AE50" s="144">
        <f t="shared" si="44"/>
        <v>0</v>
      </c>
      <c r="AF50" s="146" t="e">
        <f t="shared" si="45"/>
        <v>#DIV/0!</v>
      </c>
      <c r="AG50" s="17"/>
      <c r="AH50" s="237"/>
      <c r="AI50" s="238"/>
      <c r="AJ50" s="238"/>
      <c r="AK50" s="238"/>
      <c r="AL50" s="239"/>
      <c r="AM50" s="239"/>
      <c r="AN50" s="240"/>
      <c r="AO50" s="241"/>
      <c r="AP50" s="242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</row>
    <row r="51" spans="1:168" s="18" customFormat="1" x14ac:dyDescent="0.2">
      <c r="A51" s="197"/>
      <c r="B51" s="79" t="s">
        <v>52</v>
      </c>
      <c r="C51" s="133"/>
      <c r="D51" s="134"/>
      <c r="E51" s="135"/>
      <c r="F51" s="135"/>
      <c r="G51" s="135"/>
      <c r="H51" s="136"/>
      <c r="I51" s="136"/>
      <c r="J51" s="136"/>
      <c r="K51" s="43"/>
      <c r="L51" s="136"/>
      <c r="M51" s="136"/>
      <c r="N51" s="136"/>
      <c r="O51" s="137"/>
      <c r="P51" s="138"/>
      <c r="Q51" s="139"/>
      <c r="R51" s="136"/>
      <c r="S51" s="136"/>
      <c r="T51" s="138"/>
      <c r="U51" s="140"/>
      <c r="V51" s="141"/>
      <c r="W51" s="103">
        <f t="shared" si="37"/>
        <v>0</v>
      </c>
      <c r="X51" s="142"/>
      <c r="Y51" s="48">
        <f t="shared" si="38"/>
        <v>0</v>
      </c>
      <c r="Z51" s="48" t="e">
        <f t="shared" si="39"/>
        <v>#DIV/0!</v>
      </c>
      <c r="AA51" s="50">
        <f t="shared" si="40"/>
        <v>0</v>
      </c>
      <c r="AB51" s="51">
        <f t="shared" si="41"/>
        <v>0</v>
      </c>
      <c r="AC51" s="116">
        <f t="shared" si="42"/>
        <v>0</v>
      </c>
      <c r="AD51" s="52">
        <f t="shared" si="43"/>
        <v>0</v>
      </c>
      <c r="AE51" s="144">
        <f t="shared" si="44"/>
        <v>0</v>
      </c>
      <c r="AF51" s="146" t="e">
        <f t="shared" si="45"/>
        <v>#DIV/0!</v>
      </c>
      <c r="AG51" s="17"/>
      <c r="AH51" s="237"/>
      <c r="AI51" s="238"/>
      <c r="AJ51" s="238"/>
      <c r="AK51" s="238"/>
      <c r="AL51" s="239"/>
      <c r="AM51" s="239"/>
      <c r="AN51" s="240"/>
      <c r="AO51" s="241"/>
      <c r="AP51" s="242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</row>
    <row r="52" spans="1:168" s="18" customFormat="1" x14ac:dyDescent="0.2">
      <c r="A52" s="197"/>
      <c r="B52" s="79" t="s">
        <v>52</v>
      </c>
      <c r="C52" s="133"/>
      <c r="D52" s="134"/>
      <c r="E52" s="135"/>
      <c r="F52" s="135"/>
      <c r="G52" s="135"/>
      <c r="H52" s="136"/>
      <c r="I52" s="136"/>
      <c r="J52" s="136"/>
      <c r="K52" s="43"/>
      <c r="L52" s="136"/>
      <c r="M52" s="136"/>
      <c r="N52" s="136"/>
      <c r="O52" s="137"/>
      <c r="P52" s="138"/>
      <c r="Q52" s="139"/>
      <c r="R52" s="136"/>
      <c r="S52" s="136"/>
      <c r="T52" s="138"/>
      <c r="U52" s="140"/>
      <c r="V52" s="141"/>
      <c r="W52" s="103">
        <f t="shared" si="37"/>
        <v>0</v>
      </c>
      <c r="X52" s="142"/>
      <c r="Y52" s="48">
        <f t="shared" si="38"/>
        <v>0</v>
      </c>
      <c r="Z52" s="48" t="e">
        <f t="shared" si="39"/>
        <v>#DIV/0!</v>
      </c>
      <c r="AA52" s="50">
        <f t="shared" si="40"/>
        <v>0</v>
      </c>
      <c r="AB52" s="51">
        <f t="shared" si="41"/>
        <v>0</v>
      </c>
      <c r="AC52" s="116">
        <f t="shared" si="42"/>
        <v>0</v>
      </c>
      <c r="AD52" s="52">
        <f t="shared" si="43"/>
        <v>0</v>
      </c>
      <c r="AE52" s="144">
        <f t="shared" si="44"/>
        <v>0</v>
      </c>
      <c r="AF52" s="146" t="e">
        <f t="shared" si="45"/>
        <v>#DIV/0!</v>
      </c>
      <c r="AG52" s="17"/>
      <c r="AH52" s="237"/>
      <c r="AI52" s="238"/>
      <c r="AJ52" s="238"/>
      <c r="AK52" s="238"/>
      <c r="AL52" s="239"/>
      <c r="AM52" s="239"/>
      <c r="AN52" s="240"/>
      <c r="AO52" s="241"/>
      <c r="AP52" s="242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</row>
    <row r="53" spans="1:168" s="18" customFormat="1" ht="15" thickBot="1" x14ac:dyDescent="0.25">
      <c r="A53" s="197"/>
      <c r="B53" s="133" t="s">
        <v>52</v>
      </c>
      <c r="C53" s="133"/>
      <c r="D53" s="134"/>
      <c r="E53" s="135"/>
      <c r="F53" s="135"/>
      <c r="G53" s="135"/>
      <c r="H53" s="136"/>
      <c r="I53" s="136"/>
      <c r="J53" s="136"/>
      <c r="K53" s="126"/>
      <c r="L53" s="136"/>
      <c r="M53" s="136"/>
      <c r="N53" s="136"/>
      <c r="O53" s="137"/>
      <c r="P53" s="138"/>
      <c r="Q53" s="139"/>
      <c r="R53" s="136"/>
      <c r="S53" s="136"/>
      <c r="T53" s="138"/>
      <c r="U53" s="140"/>
      <c r="V53" s="141"/>
      <c r="W53" s="200">
        <f t="shared" si="37"/>
        <v>0</v>
      </c>
      <c r="X53" s="142"/>
      <c r="Y53" s="201">
        <f t="shared" si="38"/>
        <v>0</v>
      </c>
      <c r="Z53" s="202" t="e">
        <f t="shared" si="39"/>
        <v>#DIV/0!</v>
      </c>
      <c r="AA53" s="62">
        <f t="shared" si="40"/>
        <v>0</v>
      </c>
      <c r="AB53" s="63">
        <f t="shared" si="41"/>
        <v>0</v>
      </c>
      <c r="AC53" s="117">
        <f t="shared" si="42"/>
        <v>0</v>
      </c>
      <c r="AD53" s="64">
        <f t="shared" si="43"/>
        <v>0</v>
      </c>
      <c r="AE53" s="144">
        <f t="shared" si="44"/>
        <v>0</v>
      </c>
      <c r="AF53" s="146" t="e">
        <f t="shared" si="45"/>
        <v>#DIV/0!</v>
      </c>
      <c r="AG53" s="17"/>
      <c r="AH53" s="237"/>
      <c r="AI53" s="238"/>
      <c r="AJ53" s="238"/>
      <c r="AK53" s="238"/>
      <c r="AL53" s="239"/>
      <c r="AM53" s="239"/>
      <c r="AN53" s="240"/>
      <c r="AO53" s="241"/>
      <c r="AP53" s="24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</row>
    <row r="54" spans="1:168" s="18" customFormat="1" ht="15" thickBot="1" x14ac:dyDescent="0.25">
      <c r="A54" s="203"/>
      <c r="B54" s="203" t="s">
        <v>51</v>
      </c>
      <c r="C54" s="204"/>
      <c r="D54" s="205"/>
      <c r="E54" s="206"/>
      <c r="F54" s="206"/>
      <c r="G54" s="206"/>
      <c r="H54" s="207"/>
      <c r="I54" s="207"/>
      <c r="J54" s="207"/>
      <c r="K54" s="207"/>
      <c r="L54" s="207"/>
      <c r="M54" s="207"/>
      <c r="N54" s="207"/>
      <c r="O54" s="208"/>
      <c r="P54" s="207"/>
      <c r="Q54" s="209"/>
      <c r="R54" s="210"/>
      <c r="S54" s="211">
        <f>SUM(S45:S53)</f>
        <v>0</v>
      </c>
      <c r="T54" s="207"/>
      <c r="U54" s="212"/>
      <c r="V54" s="213"/>
      <c r="W54" s="106"/>
      <c r="X54" s="214"/>
      <c r="Y54" s="75"/>
      <c r="Z54" s="75"/>
      <c r="AA54" s="77">
        <f>SUM(AA45:AA53)</f>
        <v>0</v>
      </c>
      <c r="AB54" s="78">
        <f>SUM(AB45:AB53)</f>
        <v>0</v>
      </c>
      <c r="AC54" s="118">
        <f>SUM(AC45:AC53)</f>
        <v>0</v>
      </c>
      <c r="AD54" s="78">
        <f t="shared" si="43"/>
        <v>0</v>
      </c>
      <c r="AE54" s="144">
        <f t="shared" si="44"/>
        <v>0</v>
      </c>
      <c r="AF54" s="146" t="e">
        <f t="shared" si="45"/>
        <v>#DIV/0!</v>
      </c>
      <c r="AG54" s="17"/>
      <c r="AH54" s="237"/>
      <c r="AI54" s="238"/>
      <c r="AJ54" s="238"/>
      <c r="AK54" s="238"/>
      <c r="AL54" s="239"/>
      <c r="AM54" s="239"/>
      <c r="AN54" s="240"/>
      <c r="AO54" s="241"/>
      <c r="AP54" s="242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</row>
    <row r="55" spans="1:168" x14ac:dyDescent="0.2">
      <c r="A55" s="88"/>
      <c r="B55" s="88"/>
      <c r="C55" s="89"/>
      <c r="D55" s="90"/>
      <c r="E55" s="89"/>
      <c r="F55" s="89"/>
      <c r="G55" s="89"/>
      <c r="H55" s="91"/>
      <c r="I55" s="91"/>
      <c r="J55" s="91"/>
      <c r="K55" s="91"/>
      <c r="L55" s="91"/>
      <c r="M55" s="91"/>
      <c r="N55" s="91"/>
      <c r="O55" s="92"/>
      <c r="P55" s="91"/>
      <c r="Q55" s="93"/>
      <c r="R55" s="94"/>
      <c r="S55" s="95"/>
      <c r="T55" s="91"/>
      <c r="U55" s="96"/>
      <c r="V55" s="110"/>
      <c r="W55" s="111"/>
      <c r="X55" s="98"/>
      <c r="Y55" s="97"/>
      <c r="Z55" s="97"/>
      <c r="AA55" s="94"/>
      <c r="AB55" s="97"/>
      <c r="AC55" s="111"/>
      <c r="AD55" s="97"/>
      <c r="AE55" s="144"/>
      <c r="AF55" s="146"/>
      <c r="AH55" s="231"/>
      <c r="AI55" s="232"/>
      <c r="AJ55" s="232"/>
      <c r="AK55" s="232"/>
      <c r="AL55" s="233"/>
      <c r="AM55" s="233"/>
      <c r="AN55" s="234"/>
      <c r="AO55" s="235"/>
      <c r="AP55" s="236"/>
    </row>
    <row r="56" spans="1:168" x14ac:dyDescent="0.2">
      <c r="AH56" s="231"/>
      <c r="AI56" s="232"/>
      <c r="AJ56" s="232"/>
      <c r="AK56" s="232"/>
      <c r="AL56" s="233"/>
      <c r="AM56" s="233"/>
      <c r="AN56" s="234"/>
      <c r="AO56" s="235"/>
      <c r="AP56" s="236"/>
    </row>
    <row r="57" spans="1:168" x14ac:dyDescent="0.2">
      <c r="AH57" s="231"/>
      <c r="AI57" s="232"/>
      <c r="AJ57" s="232"/>
      <c r="AK57" s="232"/>
      <c r="AL57" s="233"/>
      <c r="AM57" s="233"/>
      <c r="AN57" s="234"/>
      <c r="AO57" s="235"/>
      <c r="AP57" s="236"/>
    </row>
    <row r="58" spans="1:168" x14ac:dyDescent="0.2">
      <c r="AH58" s="231"/>
      <c r="AI58" s="232"/>
      <c r="AJ58" s="232"/>
      <c r="AK58" s="232"/>
      <c r="AL58" s="233"/>
      <c r="AM58" s="233"/>
      <c r="AN58" s="234"/>
      <c r="AO58" s="243"/>
      <c r="AP58" s="236"/>
    </row>
    <row r="59" spans="1:168" x14ac:dyDescent="0.2">
      <c r="AH59" s="231"/>
      <c r="AI59" s="232"/>
      <c r="AJ59" s="232"/>
      <c r="AK59" s="232"/>
      <c r="AL59" s="233"/>
      <c r="AM59" s="233"/>
      <c r="AN59" s="234"/>
      <c r="AO59" s="235"/>
      <c r="AP59" s="236"/>
    </row>
    <row r="60" spans="1:168" x14ac:dyDescent="0.2">
      <c r="AH60" s="231"/>
      <c r="AI60" s="232"/>
      <c r="AJ60" s="232"/>
      <c r="AK60" s="232"/>
      <c r="AL60" s="233"/>
      <c r="AM60" s="233"/>
      <c r="AN60" s="234"/>
      <c r="AO60" s="235"/>
      <c r="AP60" s="236"/>
    </row>
    <row r="61" spans="1:168" x14ac:dyDescent="0.2">
      <c r="AH61" s="231"/>
      <c r="AI61" s="232"/>
      <c r="AJ61" s="232"/>
      <c r="AK61" s="232"/>
      <c r="AL61" s="233"/>
      <c r="AM61" s="233"/>
      <c r="AN61" s="234"/>
      <c r="AO61" s="235"/>
      <c r="AP61" s="236"/>
    </row>
    <row r="62" spans="1:168" x14ac:dyDescent="0.2">
      <c r="AH62" s="231"/>
      <c r="AI62" s="232"/>
      <c r="AJ62" s="232"/>
      <c r="AK62" s="232"/>
      <c r="AL62" s="233"/>
      <c r="AM62" s="233"/>
      <c r="AN62" s="234"/>
      <c r="AO62" s="235"/>
      <c r="AP62" s="236"/>
    </row>
    <row r="63" spans="1:168" x14ac:dyDescent="0.2">
      <c r="AH63" s="231"/>
      <c r="AI63" s="232"/>
      <c r="AJ63" s="232"/>
      <c r="AK63" s="232"/>
      <c r="AL63" s="233"/>
      <c r="AM63" s="233"/>
      <c r="AN63" s="234"/>
      <c r="AO63" s="235"/>
      <c r="AP63" s="236"/>
    </row>
    <row r="64" spans="1:168" x14ac:dyDescent="0.2">
      <c r="AH64" s="231"/>
      <c r="AI64" s="232"/>
      <c r="AJ64" s="232"/>
      <c r="AK64" s="232"/>
      <c r="AL64" s="233"/>
      <c r="AM64" s="233"/>
      <c r="AN64" s="234"/>
      <c r="AO64" s="235"/>
      <c r="AP64" s="236"/>
    </row>
    <row r="65" spans="34:42" x14ac:dyDescent="0.2">
      <c r="AH65" s="231"/>
      <c r="AI65" s="232"/>
      <c r="AJ65" s="232"/>
      <c r="AK65" s="232"/>
      <c r="AL65" s="233"/>
      <c r="AM65" s="233"/>
      <c r="AN65" s="234"/>
      <c r="AO65" s="235"/>
      <c r="AP65" s="236"/>
    </row>
    <row r="66" spans="34:42" x14ac:dyDescent="0.2">
      <c r="AH66" s="231"/>
      <c r="AI66" s="232"/>
      <c r="AJ66" s="232"/>
      <c r="AK66" s="232"/>
      <c r="AL66" s="233"/>
      <c r="AM66" s="233"/>
      <c r="AN66" s="234"/>
      <c r="AO66" s="235"/>
      <c r="AP66" s="236"/>
    </row>
    <row r="67" spans="34:42" x14ac:dyDescent="0.2">
      <c r="AH67" s="231"/>
      <c r="AI67" s="232"/>
      <c r="AJ67" s="232"/>
      <c r="AK67" s="232"/>
      <c r="AL67" s="233"/>
      <c r="AM67" s="233"/>
      <c r="AN67" s="234"/>
      <c r="AO67" s="235"/>
      <c r="AP67" s="236"/>
    </row>
    <row r="68" spans="34:42" x14ac:dyDescent="0.2">
      <c r="AH68" s="231"/>
      <c r="AI68" s="232"/>
      <c r="AJ68" s="232"/>
      <c r="AK68" s="232"/>
      <c r="AL68" s="233"/>
      <c r="AM68" s="233"/>
      <c r="AN68" s="234"/>
      <c r="AO68" s="235"/>
      <c r="AP68" s="236"/>
    </row>
    <row r="69" spans="34:42" x14ac:dyDescent="0.2">
      <c r="AH69" s="231"/>
      <c r="AI69" s="232"/>
      <c r="AJ69" s="247"/>
      <c r="AK69" s="248"/>
      <c r="AL69" s="233"/>
      <c r="AM69" s="233"/>
      <c r="AN69" s="234"/>
      <c r="AO69" s="235"/>
      <c r="AP69" s="249"/>
    </row>
    <row r="70" spans="34:42" x14ac:dyDescent="0.2">
      <c r="AH70" s="231"/>
      <c r="AI70" s="232"/>
      <c r="AJ70" s="247"/>
      <c r="AK70" s="248"/>
      <c r="AL70" s="233"/>
      <c r="AM70" s="233"/>
      <c r="AN70" s="234"/>
      <c r="AO70" s="235"/>
      <c r="AP70" s="249"/>
    </row>
    <row r="71" spans="34:42" x14ac:dyDescent="0.2">
      <c r="AH71" s="231"/>
      <c r="AI71" s="232"/>
      <c r="AJ71" s="247"/>
      <c r="AK71" s="248"/>
      <c r="AL71" s="233"/>
      <c r="AM71" s="233"/>
      <c r="AN71" s="234"/>
      <c r="AO71" s="235"/>
      <c r="AP71" s="249"/>
    </row>
    <row r="72" spans="34:42" x14ac:dyDescent="0.2">
      <c r="AH72" s="231"/>
      <c r="AI72" s="232"/>
      <c r="AJ72" s="247"/>
      <c r="AK72" s="248"/>
      <c r="AL72" s="233"/>
      <c r="AM72" s="233"/>
      <c r="AN72" s="234"/>
      <c r="AO72" s="235"/>
      <c r="AP72" s="249"/>
    </row>
    <row r="73" spans="34:42" x14ac:dyDescent="0.2">
      <c r="AH73" s="231"/>
      <c r="AI73" s="232"/>
      <c r="AJ73" s="247"/>
      <c r="AK73" s="248"/>
      <c r="AL73" s="233"/>
      <c r="AM73" s="233"/>
      <c r="AN73" s="234"/>
      <c r="AO73" s="235"/>
      <c r="AP73" s="249"/>
    </row>
    <row r="74" spans="34:42" x14ac:dyDescent="0.2">
      <c r="AH74" s="231"/>
      <c r="AI74" s="232"/>
      <c r="AJ74" s="247"/>
      <c r="AK74" s="248"/>
      <c r="AL74" s="233"/>
      <c r="AM74" s="233"/>
      <c r="AN74" s="234"/>
      <c r="AO74" s="235"/>
      <c r="AP74" s="249"/>
    </row>
    <row r="75" spans="34:42" x14ac:dyDescent="0.2">
      <c r="AH75" s="231"/>
      <c r="AI75" s="232"/>
      <c r="AJ75" s="247"/>
      <c r="AK75" s="248"/>
      <c r="AL75" s="233"/>
      <c r="AM75" s="233"/>
      <c r="AN75" s="234"/>
      <c r="AO75" s="235"/>
      <c r="AP75" s="249"/>
    </row>
    <row r="76" spans="34:42" x14ac:dyDescent="0.2">
      <c r="AH76" s="231"/>
      <c r="AI76" s="232"/>
      <c r="AJ76" s="247"/>
      <c r="AK76" s="248"/>
      <c r="AL76" s="233"/>
      <c r="AM76" s="233"/>
      <c r="AN76" s="234"/>
      <c r="AO76" s="235"/>
      <c r="AP76" s="249"/>
    </row>
    <row r="77" spans="34:42" x14ac:dyDescent="0.2">
      <c r="AH77" s="231"/>
      <c r="AI77" s="232"/>
      <c r="AJ77" s="247"/>
      <c r="AK77" s="248"/>
      <c r="AL77" s="233"/>
      <c r="AM77" s="233"/>
      <c r="AN77" s="234"/>
      <c r="AO77" s="235"/>
      <c r="AP77" s="249"/>
    </row>
    <row r="78" spans="34:42" x14ac:dyDescent="0.2">
      <c r="AH78" s="231"/>
      <c r="AI78" s="232"/>
      <c r="AJ78" s="247"/>
      <c r="AK78" s="248"/>
      <c r="AL78" s="233"/>
      <c r="AM78" s="233"/>
      <c r="AN78" s="234"/>
      <c r="AO78" s="235"/>
      <c r="AP78" s="249"/>
    </row>
    <row r="79" spans="34:42" x14ac:dyDescent="0.2">
      <c r="AH79" s="231"/>
      <c r="AI79" s="232"/>
      <c r="AJ79" s="247"/>
      <c r="AK79" s="248"/>
      <c r="AL79" s="233"/>
      <c r="AM79" s="233"/>
      <c r="AN79" s="234"/>
      <c r="AO79" s="235"/>
      <c r="AP79" s="249"/>
    </row>
    <row r="80" spans="34:42" x14ac:dyDescent="0.2">
      <c r="AH80" s="231"/>
      <c r="AI80" s="232"/>
      <c r="AJ80" s="247"/>
      <c r="AK80" s="248"/>
      <c r="AL80" s="233"/>
      <c r="AM80" s="233"/>
      <c r="AN80" s="234"/>
      <c r="AO80" s="235"/>
      <c r="AP80" s="249"/>
    </row>
    <row r="81" spans="34:42" x14ac:dyDescent="0.2">
      <c r="AH81" s="231"/>
      <c r="AI81" s="232"/>
      <c r="AJ81" s="247"/>
      <c r="AK81" s="248"/>
      <c r="AL81" s="233"/>
      <c r="AM81" s="233"/>
      <c r="AN81" s="234"/>
      <c r="AO81" s="235"/>
      <c r="AP81" s="249"/>
    </row>
    <row r="82" spans="34:42" x14ac:dyDescent="0.2">
      <c r="AH82" s="231"/>
      <c r="AI82" s="232"/>
      <c r="AJ82" s="247"/>
      <c r="AK82" s="248"/>
      <c r="AL82" s="233"/>
      <c r="AM82" s="233"/>
      <c r="AN82" s="234"/>
      <c r="AO82" s="235"/>
      <c r="AP82" s="249"/>
    </row>
    <row r="83" spans="34:42" x14ac:dyDescent="0.2">
      <c r="AH83" s="231"/>
      <c r="AI83" s="232"/>
      <c r="AJ83" s="247"/>
      <c r="AK83" s="248"/>
      <c r="AL83" s="233"/>
      <c r="AM83" s="233"/>
      <c r="AN83" s="234"/>
      <c r="AO83" s="235"/>
      <c r="AP83" s="249"/>
    </row>
    <row r="84" spans="34:42" x14ac:dyDescent="0.2">
      <c r="AH84" s="231"/>
      <c r="AI84" s="232"/>
      <c r="AJ84" s="247"/>
      <c r="AK84" s="248"/>
      <c r="AL84" s="233"/>
      <c r="AM84" s="233"/>
      <c r="AN84" s="234"/>
      <c r="AO84" s="235"/>
      <c r="AP84" s="249"/>
    </row>
    <row r="85" spans="34:42" x14ac:dyDescent="0.2">
      <c r="AH85" s="231"/>
      <c r="AI85" s="232"/>
      <c r="AJ85" s="247"/>
      <c r="AK85" s="248"/>
      <c r="AL85" s="233"/>
      <c r="AM85" s="233"/>
      <c r="AN85" s="234"/>
      <c r="AO85" s="235"/>
      <c r="AP85" s="249"/>
    </row>
    <row r="86" spans="34:42" x14ac:dyDescent="0.2">
      <c r="AH86" s="231"/>
      <c r="AI86" s="232"/>
      <c r="AJ86" s="247"/>
      <c r="AK86" s="248"/>
      <c r="AL86" s="233"/>
      <c r="AM86" s="233"/>
      <c r="AN86" s="234"/>
      <c r="AO86" s="235"/>
      <c r="AP86" s="249"/>
    </row>
    <row r="87" spans="34:42" x14ac:dyDescent="0.2">
      <c r="AH87" s="231"/>
      <c r="AI87" s="232"/>
      <c r="AJ87" s="250"/>
      <c r="AK87" s="248"/>
      <c r="AL87" s="233"/>
      <c r="AM87" s="233"/>
      <c r="AN87" s="234"/>
      <c r="AO87" s="235"/>
      <c r="AP87" s="249"/>
    </row>
    <row r="88" spans="34:42" x14ac:dyDescent="0.2">
      <c r="AH88" s="231"/>
      <c r="AI88" s="232"/>
      <c r="AJ88" s="250"/>
      <c r="AK88" s="248"/>
      <c r="AL88" s="233"/>
      <c r="AM88" s="233"/>
      <c r="AN88" s="234"/>
      <c r="AO88" s="235"/>
      <c r="AP88" s="249"/>
    </row>
    <row r="89" spans="34:42" x14ac:dyDescent="0.2">
      <c r="AH89" s="231"/>
      <c r="AI89" s="250"/>
      <c r="AJ89" s="248"/>
      <c r="AK89" s="233"/>
      <c r="AL89" s="233"/>
      <c r="AM89" s="234"/>
      <c r="AN89" s="232"/>
      <c r="AO89" s="235"/>
      <c r="AP89" s="249"/>
    </row>
    <row r="90" spans="34:42" x14ac:dyDescent="0.2">
      <c r="AH90" s="231"/>
      <c r="AI90" s="250"/>
      <c r="AJ90" s="248"/>
      <c r="AK90" s="233"/>
      <c r="AL90" s="233"/>
      <c r="AM90" s="234"/>
      <c r="AN90" s="232"/>
      <c r="AO90" s="235"/>
      <c r="AP90" s="249"/>
    </row>
    <row r="91" spans="34:42" x14ac:dyDescent="0.2">
      <c r="AH91" s="231"/>
      <c r="AI91" s="250"/>
      <c r="AJ91" s="248"/>
      <c r="AK91" s="233"/>
      <c r="AL91" s="233"/>
      <c r="AM91" s="234"/>
      <c r="AN91" s="232"/>
      <c r="AO91" s="235"/>
      <c r="AP91" s="249"/>
    </row>
    <row r="92" spans="34:42" x14ac:dyDescent="0.2">
      <c r="AH92" s="231"/>
      <c r="AI92" s="250"/>
      <c r="AJ92" s="248"/>
      <c r="AK92" s="233"/>
      <c r="AL92" s="233"/>
      <c r="AM92" s="234"/>
      <c r="AN92" s="232"/>
      <c r="AO92" s="235"/>
      <c r="AP92" s="249"/>
    </row>
    <row r="93" spans="34:42" x14ac:dyDescent="0.2">
      <c r="AH93" s="231"/>
      <c r="AI93" s="250"/>
      <c r="AJ93" s="248"/>
      <c r="AK93" s="233"/>
      <c r="AL93" s="233"/>
      <c r="AM93" s="234"/>
      <c r="AN93" s="232"/>
      <c r="AO93" s="235"/>
      <c r="AP93" s="249"/>
    </row>
    <row r="94" spans="34:42" x14ac:dyDescent="0.2">
      <c r="AH94" s="231"/>
      <c r="AI94" s="250"/>
      <c r="AJ94" s="248"/>
      <c r="AK94" s="233"/>
      <c r="AL94" s="233"/>
      <c r="AM94" s="234"/>
      <c r="AN94" s="232"/>
      <c r="AO94" s="235"/>
      <c r="AP94" s="249"/>
    </row>
    <row r="95" spans="34:42" x14ac:dyDescent="0.2">
      <c r="AH95" s="231"/>
      <c r="AI95" s="250"/>
      <c r="AJ95" s="248"/>
      <c r="AK95" s="233"/>
      <c r="AL95" s="233"/>
      <c r="AM95" s="234"/>
      <c r="AN95" s="232"/>
      <c r="AO95" s="235"/>
      <c r="AP95" s="249"/>
    </row>
    <row r="96" spans="34:42" x14ac:dyDescent="0.2">
      <c r="AH96" s="231"/>
      <c r="AI96" s="250"/>
      <c r="AJ96" s="248"/>
      <c r="AK96" s="233"/>
      <c r="AL96" s="233"/>
      <c r="AM96" s="234"/>
      <c r="AN96" s="232"/>
      <c r="AO96" s="235"/>
      <c r="AP96" s="249"/>
    </row>
    <row r="97" spans="34:42" x14ac:dyDescent="0.2">
      <c r="AH97" s="231"/>
      <c r="AI97" s="232"/>
      <c r="AJ97" s="250"/>
      <c r="AK97" s="248"/>
      <c r="AL97" s="233"/>
      <c r="AM97" s="233"/>
      <c r="AN97" s="234"/>
      <c r="AO97" s="235"/>
      <c r="AP97" s="249"/>
    </row>
    <row r="98" spans="34:42" x14ac:dyDescent="0.2">
      <c r="AH98" s="231"/>
      <c r="AI98" s="250"/>
      <c r="AJ98" s="248"/>
      <c r="AK98" s="233"/>
      <c r="AL98" s="233"/>
      <c r="AM98" s="234"/>
      <c r="AN98" s="232"/>
      <c r="AO98" s="235"/>
      <c r="AP98" s="249"/>
    </row>
    <row r="99" spans="34:42" x14ac:dyDescent="0.2">
      <c r="AH99" s="231"/>
      <c r="AI99" s="250"/>
      <c r="AJ99" s="248"/>
      <c r="AK99" s="233"/>
      <c r="AL99" s="233"/>
      <c r="AM99" s="234"/>
      <c r="AN99" s="232"/>
      <c r="AO99" s="235"/>
      <c r="AP99" s="249"/>
    </row>
    <row r="100" spans="34:42" x14ac:dyDescent="0.2">
      <c r="AH100" s="231"/>
      <c r="AI100" s="250"/>
      <c r="AJ100" s="248"/>
      <c r="AK100" s="233"/>
      <c r="AL100" s="233"/>
      <c r="AM100" s="234"/>
      <c r="AN100" s="232"/>
      <c r="AO100" s="235"/>
      <c r="AP100" s="249"/>
    </row>
    <row r="101" spans="34:42" x14ac:dyDescent="0.2">
      <c r="AH101" s="231"/>
      <c r="AI101" s="250"/>
      <c r="AJ101" s="248"/>
      <c r="AK101" s="233"/>
      <c r="AL101" s="233"/>
      <c r="AM101" s="234"/>
      <c r="AN101" s="232"/>
      <c r="AO101" s="235"/>
      <c r="AP101" s="249"/>
    </row>
    <row r="102" spans="34:42" x14ac:dyDescent="0.2">
      <c r="AH102" s="231"/>
      <c r="AI102" s="250"/>
      <c r="AJ102" s="248"/>
      <c r="AK102" s="233"/>
      <c r="AL102" s="233"/>
      <c r="AM102" s="234"/>
      <c r="AN102" s="232"/>
      <c r="AO102" s="235"/>
      <c r="AP102" s="249"/>
    </row>
    <row r="103" spans="34:42" x14ac:dyDescent="0.2">
      <c r="AH103" s="231"/>
      <c r="AI103" s="232"/>
      <c r="AJ103" s="247"/>
      <c r="AK103" s="248"/>
      <c r="AL103" s="233"/>
      <c r="AM103" s="233"/>
      <c r="AN103" s="234"/>
      <c r="AO103" s="235"/>
      <c r="AP103" s="249"/>
    </row>
    <row r="104" spans="34:42" x14ac:dyDescent="0.2">
      <c r="AH104" s="231"/>
      <c r="AI104" s="232"/>
      <c r="AJ104" s="247"/>
      <c r="AK104" s="248"/>
      <c r="AL104" s="233"/>
      <c r="AM104" s="233"/>
      <c r="AN104" s="234"/>
      <c r="AO104" s="235"/>
      <c r="AP104" s="249"/>
    </row>
    <row r="105" spans="34:42" x14ac:dyDescent="0.2">
      <c r="AH105" s="231"/>
      <c r="AI105" s="232"/>
      <c r="AJ105" s="247"/>
      <c r="AK105" s="248"/>
      <c r="AL105" s="233"/>
      <c r="AM105" s="233"/>
      <c r="AN105" s="234"/>
      <c r="AO105" s="235"/>
      <c r="AP105" s="249"/>
    </row>
    <row r="106" spans="34:42" x14ac:dyDescent="0.2">
      <c r="AH106" s="231"/>
      <c r="AI106" s="232"/>
      <c r="AJ106" s="247"/>
      <c r="AK106" s="248"/>
      <c r="AL106" s="233"/>
      <c r="AM106" s="233"/>
      <c r="AN106" s="234"/>
      <c r="AO106" s="235"/>
      <c r="AP106" s="249"/>
    </row>
    <row r="107" spans="34:42" x14ac:dyDescent="0.2">
      <c r="AH107" s="231"/>
      <c r="AI107" s="232"/>
      <c r="AJ107" s="247"/>
      <c r="AK107" s="248"/>
      <c r="AL107" s="233"/>
      <c r="AM107" s="233"/>
      <c r="AN107" s="234"/>
      <c r="AO107" s="235"/>
      <c r="AP107" s="249"/>
    </row>
    <row r="108" spans="34:42" x14ac:dyDescent="0.2">
      <c r="AH108" s="231"/>
      <c r="AI108" s="232"/>
      <c r="AJ108" s="247"/>
      <c r="AK108" s="248"/>
      <c r="AL108" s="233"/>
      <c r="AM108" s="233"/>
      <c r="AN108" s="234"/>
      <c r="AO108" s="235"/>
      <c r="AP108" s="249"/>
    </row>
    <row r="109" spans="34:42" x14ac:dyDescent="0.2">
      <c r="AH109" s="231"/>
      <c r="AI109" s="232"/>
      <c r="AJ109" s="247"/>
      <c r="AK109" s="248"/>
      <c r="AL109" s="233"/>
      <c r="AM109" s="233"/>
      <c r="AN109" s="234"/>
      <c r="AO109" s="235"/>
      <c r="AP109" s="249"/>
    </row>
    <row r="110" spans="34:42" x14ac:dyDescent="0.2">
      <c r="AH110" s="231"/>
      <c r="AI110" s="232"/>
      <c r="AJ110" s="247"/>
      <c r="AK110" s="248"/>
      <c r="AL110" s="233"/>
      <c r="AM110" s="233"/>
      <c r="AN110" s="234"/>
      <c r="AO110" s="235"/>
      <c r="AP110" s="249"/>
    </row>
    <row r="111" spans="34:42" x14ac:dyDescent="0.2">
      <c r="AH111" s="231"/>
      <c r="AI111" s="232"/>
      <c r="AJ111" s="247"/>
      <c r="AK111" s="248"/>
      <c r="AL111" s="233"/>
      <c r="AM111" s="233"/>
      <c r="AN111" s="234"/>
      <c r="AO111" s="235"/>
      <c r="AP111" s="249"/>
    </row>
    <row r="112" spans="34:42" x14ac:dyDescent="0.2">
      <c r="AH112" s="231"/>
      <c r="AI112" s="232"/>
      <c r="AJ112" s="247"/>
      <c r="AK112" s="248"/>
      <c r="AL112" s="233"/>
      <c r="AM112" s="233"/>
      <c r="AN112" s="234"/>
      <c r="AO112" s="235"/>
      <c r="AP112" s="249"/>
    </row>
    <row r="113" spans="34:42" x14ac:dyDescent="0.2">
      <c r="AH113" s="231"/>
      <c r="AI113" s="232"/>
      <c r="AJ113" s="247"/>
      <c r="AK113" s="248"/>
      <c r="AL113" s="233"/>
      <c r="AM113" s="233"/>
      <c r="AN113" s="234"/>
      <c r="AO113" s="235"/>
      <c r="AP113" s="249"/>
    </row>
    <row r="114" spans="34:42" x14ac:dyDescent="0.2">
      <c r="AH114" s="231"/>
      <c r="AI114" s="232"/>
      <c r="AJ114" s="247"/>
      <c r="AK114" s="248"/>
      <c r="AL114" s="233"/>
      <c r="AM114" s="233"/>
      <c r="AN114" s="234"/>
      <c r="AO114" s="235"/>
      <c r="AP114" s="249"/>
    </row>
    <row r="115" spans="34:42" x14ac:dyDescent="0.2">
      <c r="AH115" s="231"/>
      <c r="AI115" s="232"/>
      <c r="AJ115" s="247"/>
      <c r="AK115" s="248"/>
      <c r="AL115" s="233"/>
      <c r="AM115" s="233"/>
      <c r="AN115" s="234"/>
      <c r="AO115" s="235"/>
      <c r="AP115" s="249"/>
    </row>
    <row r="116" spans="34:42" x14ac:dyDescent="0.2">
      <c r="AH116" s="231"/>
      <c r="AI116" s="232"/>
      <c r="AJ116" s="247"/>
      <c r="AK116" s="248"/>
      <c r="AL116" s="233"/>
      <c r="AM116" s="233"/>
      <c r="AN116" s="234"/>
      <c r="AO116" s="235"/>
      <c r="AP116" s="249"/>
    </row>
    <row r="117" spans="34:42" x14ac:dyDescent="0.2">
      <c r="AH117" s="231"/>
      <c r="AI117" s="232"/>
      <c r="AJ117" s="247"/>
      <c r="AK117" s="248"/>
      <c r="AL117" s="233"/>
      <c r="AM117" s="233"/>
      <c r="AN117" s="234"/>
      <c r="AO117" s="235"/>
      <c r="AP117" s="249"/>
    </row>
    <row r="118" spans="34:42" x14ac:dyDescent="0.2">
      <c r="AH118" s="231"/>
      <c r="AI118" s="232"/>
      <c r="AJ118" s="247"/>
      <c r="AK118" s="248"/>
      <c r="AL118" s="233"/>
      <c r="AM118" s="233"/>
      <c r="AN118" s="234"/>
      <c r="AO118" s="235"/>
      <c r="AP118" s="249"/>
    </row>
    <row r="119" spans="34:42" x14ac:dyDescent="0.2">
      <c r="AH119" s="231"/>
      <c r="AI119" s="232"/>
      <c r="AJ119" s="247"/>
      <c r="AK119" s="248"/>
      <c r="AL119" s="233"/>
      <c r="AM119" s="233"/>
      <c r="AN119" s="234"/>
      <c r="AO119" s="235"/>
      <c r="AP119" s="249"/>
    </row>
    <row r="120" spans="34:42" x14ac:dyDescent="0.2">
      <c r="AH120" s="231"/>
      <c r="AI120" s="232"/>
      <c r="AJ120" s="250"/>
      <c r="AK120" s="248"/>
      <c r="AL120" s="233"/>
      <c r="AM120" s="233"/>
      <c r="AN120" s="234"/>
      <c r="AO120" s="235"/>
      <c r="AP120" s="249"/>
    </row>
    <row r="121" spans="34:42" x14ac:dyDescent="0.2">
      <c r="AH121" s="231"/>
      <c r="AI121" s="232"/>
      <c r="AJ121" s="250"/>
      <c r="AK121" s="248"/>
      <c r="AL121" s="233"/>
      <c r="AM121" s="233"/>
      <c r="AN121" s="234"/>
      <c r="AO121" s="235"/>
      <c r="AP121" s="249"/>
    </row>
    <row r="122" spans="34:42" x14ac:dyDescent="0.2">
      <c r="AH122" s="231"/>
      <c r="AI122" s="250"/>
      <c r="AJ122" s="248"/>
      <c r="AK122" s="233"/>
      <c r="AL122" s="233"/>
      <c r="AM122" s="234"/>
      <c r="AN122" s="232"/>
      <c r="AO122" s="235"/>
      <c r="AP122" s="249"/>
    </row>
    <row r="123" spans="34:42" x14ac:dyDescent="0.2">
      <c r="AH123" s="231"/>
      <c r="AI123" s="250"/>
      <c r="AJ123" s="248"/>
      <c r="AK123" s="233"/>
      <c r="AL123" s="233"/>
      <c r="AM123" s="234"/>
      <c r="AN123" s="232"/>
      <c r="AO123" s="235"/>
      <c r="AP123" s="249"/>
    </row>
    <row r="124" spans="34:42" x14ac:dyDescent="0.2">
      <c r="AH124" s="231"/>
      <c r="AI124" s="250"/>
      <c r="AJ124" s="248"/>
      <c r="AK124" s="233"/>
      <c r="AL124" s="233"/>
      <c r="AM124" s="234"/>
      <c r="AN124" s="232"/>
      <c r="AO124" s="235"/>
      <c r="AP124" s="249"/>
    </row>
    <row r="125" spans="34:42" x14ac:dyDescent="0.2">
      <c r="AH125" s="231"/>
      <c r="AI125" s="250"/>
      <c r="AJ125" s="248"/>
      <c r="AK125" s="233"/>
      <c r="AL125" s="233"/>
      <c r="AM125" s="234"/>
      <c r="AN125" s="232"/>
      <c r="AO125" s="235"/>
      <c r="AP125" s="249"/>
    </row>
    <row r="126" spans="34:42" x14ac:dyDescent="0.2">
      <c r="AH126" s="231"/>
      <c r="AI126" s="250"/>
      <c r="AJ126" s="248"/>
      <c r="AK126" s="233"/>
      <c r="AL126" s="233"/>
      <c r="AM126" s="234"/>
      <c r="AN126" s="232"/>
      <c r="AO126" s="235"/>
      <c r="AP126" s="249"/>
    </row>
    <row r="127" spans="34:42" x14ac:dyDescent="0.2">
      <c r="AH127" s="231"/>
      <c r="AI127" s="250"/>
      <c r="AJ127" s="248"/>
      <c r="AK127" s="233"/>
      <c r="AL127" s="233"/>
      <c r="AM127" s="234"/>
      <c r="AN127" s="232"/>
      <c r="AO127" s="235"/>
      <c r="AP127" s="249"/>
    </row>
    <row r="128" spans="34:42" x14ac:dyDescent="0.2">
      <c r="AH128" s="231"/>
      <c r="AI128" s="232"/>
      <c r="AJ128" s="250"/>
      <c r="AK128" s="248"/>
      <c r="AL128" s="233"/>
      <c r="AM128" s="233"/>
      <c r="AN128" s="234"/>
      <c r="AO128" s="235"/>
      <c r="AP128" s="249"/>
    </row>
    <row r="129" spans="34:42" x14ac:dyDescent="0.2">
      <c r="AH129" s="231"/>
      <c r="AI129" s="250"/>
      <c r="AJ129" s="248"/>
      <c r="AK129" s="233"/>
      <c r="AL129" s="233"/>
      <c r="AM129" s="234"/>
      <c r="AN129" s="232"/>
      <c r="AO129" s="235"/>
      <c r="AP129" s="249"/>
    </row>
    <row r="130" spans="34:42" x14ac:dyDescent="0.2">
      <c r="AH130" s="231"/>
      <c r="AI130" s="250"/>
      <c r="AJ130" s="248"/>
      <c r="AK130" s="233"/>
      <c r="AL130" s="233"/>
      <c r="AM130" s="234"/>
      <c r="AN130" s="232"/>
      <c r="AO130" s="235"/>
      <c r="AP130" s="249"/>
    </row>
    <row r="131" spans="34:42" x14ac:dyDescent="0.2">
      <c r="AH131" s="231"/>
      <c r="AI131" s="250"/>
      <c r="AJ131" s="248"/>
      <c r="AK131" s="233"/>
      <c r="AL131" s="233"/>
      <c r="AM131" s="234"/>
      <c r="AN131" s="232"/>
      <c r="AO131" s="235"/>
      <c r="AP131" s="249"/>
    </row>
    <row r="132" spans="34:42" x14ac:dyDescent="0.2">
      <c r="AH132" s="231"/>
      <c r="AI132" s="250"/>
      <c r="AJ132" s="248"/>
      <c r="AK132" s="233"/>
      <c r="AL132" s="233"/>
      <c r="AM132" s="234"/>
      <c r="AN132" s="232"/>
      <c r="AO132" s="235"/>
      <c r="AP132" s="249"/>
    </row>
    <row r="133" spans="34:42" x14ac:dyDescent="0.2">
      <c r="AH133" s="231"/>
      <c r="AI133" s="250"/>
      <c r="AJ133" s="248"/>
      <c r="AK133" s="233"/>
      <c r="AL133" s="233"/>
      <c r="AM133" s="234"/>
      <c r="AN133" s="232"/>
      <c r="AO133" s="235"/>
      <c r="AP133" s="249"/>
    </row>
    <row r="134" spans="34:42" x14ac:dyDescent="0.2">
      <c r="AH134" s="231"/>
      <c r="AI134" s="232"/>
      <c r="AJ134" s="232"/>
      <c r="AK134" s="232"/>
      <c r="AL134" s="233"/>
      <c r="AM134" s="233"/>
      <c r="AN134" s="234"/>
      <c r="AO134" s="235"/>
      <c r="AP134" s="236"/>
    </row>
    <row r="135" spans="34:42" x14ac:dyDescent="0.2">
      <c r="AH135" s="231"/>
      <c r="AI135" s="232"/>
      <c r="AJ135" s="247"/>
      <c r="AK135" s="248"/>
      <c r="AL135" s="233"/>
      <c r="AM135" s="233"/>
      <c r="AN135" s="234"/>
      <c r="AO135" s="235"/>
      <c r="AP135" s="249"/>
    </row>
    <row r="136" spans="34:42" x14ac:dyDescent="0.2">
      <c r="AH136" s="231"/>
      <c r="AI136" s="232"/>
      <c r="AJ136" s="247"/>
      <c r="AK136" s="248"/>
      <c r="AL136" s="233"/>
      <c r="AM136" s="233"/>
      <c r="AN136" s="234"/>
      <c r="AO136" s="235"/>
      <c r="AP136" s="249"/>
    </row>
    <row r="137" spans="34:42" x14ac:dyDescent="0.2">
      <c r="AH137" s="231"/>
      <c r="AI137" s="232"/>
      <c r="AJ137" s="247"/>
      <c r="AK137" s="248"/>
      <c r="AL137" s="233"/>
      <c r="AM137" s="233"/>
      <c r="AN137" s="234"/>
      <c r="AO137" s="235"/>
      <c r="AP137" s="249"/>
    </row>
    <row r="138" spans="34:42" x14ac:dyDescent="0.2">
      <c r="AH138" s="231"/>
      <c r="AI138" s="232"/>
      <c r="AJ138" s="247"/>
      <c r="AK138" s="248"/>
      <c r="AL138" s="233"/>
      <c r="AM138" s="233"/>
      <c r="AN138" s="234"/>
      <c r="AO138" s="235"/>
      <c r="AP138" s="249"/>
    </row>
    <row r="139" spans="34:42" x14ac:dyDescent="0.2">
      <c r="AH139" s="231"/>
      <c r="AI139" s="232"/>
      <c r="AJ139" s="247"/>
      <c r="AK139" s="248"/>
      <c r="AL139" s="233"/>
      <c r="AM139" s="233"/>
      <c r="AN139" s="234"/>
      <c r="AO139" s="235"/>
      <c r="AP139" s="249"/>
    </row>
    <row r="140" spans="34:42" x14ac:dyDescent="0.2">
      <c r="AH140" s="231"/>
      <c r="AI140" s="232"/>
      <c r="AJ140" s="247"/>
      <c r="AK140" s="248"/>
      <c r="AL140" s="233"/>
      <c r="AM140" s="233"/>
      <c r="AN140" s="234"/>
      <c r="AO140" s="235"/>
      <c r="AP140" s="249"/>
    </row>
    <row r="141" spans="34:42" x14ac:dyDescent="0.2">
      <c r="AH141" s="231"/>
      <c r="AI141" s="232"/>
      <c r="AJ141" s="247"/>
      <c r="AK141" s="248"/>
      <c r="AL141" s="233"/>
      <c r="AM141" s="233"/>
      <c r="AN141" s="234"/>
      <c r="AO141" s="235"/>
      <c r="AP141" s="249"/>
    </row>
    <row r="142" spans="34:42" x14ac:dyDescent="0.2">
      <c r="AH142" s="231"/>
      <c r="AI142" s="232"/>
      <c r="AJ142" s="247"/>
      <c r="AK142" s="248"/>
      <c r="AL142" s="233"/>
      <c r="AM142" s="233"/>
      <c r="AN142" s="234"/>
      <c r="AO142" s="235"/>
      <c r="AP142" s="249"/>
    </row>
    <row r="143" spans="34:42" x14ac:dyDescent="0.2">
      <c r="AH143" s="231"/>
      <c r="AI143" s="232"/>
      <c r="AJ143" s="247"/>
      <c r="AK143" s="248"/>
      <c r="AL143" s="233"/>
      <c r="AM143" s="233"/>
      <c r="AN143" s="234"/>
      <c r="AO143" s="235"/>
      <c r="AP143" s="249"/>
    </row>
    <row r="144" spans="34:42" x14ac:dyDescent="0.2">
      <c r="AH144" s="231"/>
      <c r="AI144" s="232"/>
      <c r="AJ144" s="247"/>
      <c r="AK144" s="248"/>
      <c r="AL144" s="233"/>
      <c r="AM144" s="233"/>
      <c r="AN144" s="234"/>
      <c r="AO144" s="235"/>
      <c r="AP144" s="249"/>
    </row>
    <row r="145" spans="34:42" x14ac:dyDescent="0.2">
      <c r="AH145" s="231"/>
      <c r="AI145" s="232"/>
      <c r="AJ145" s="247"/>
      <c r="AK145" s="248"/>
      <c r="AL145" s="233"/>
      <c r="AM145" s="233"/>
      <c r="AN145" s="234"/>
      <c r="AO145" s="235"/>
      <c r="AP145" s="249"/>
    </row>
    <row r="146" spans="34:42" x14ac:dyDescent="0.2">
      <c r="AH146" s="231"/>
      <c r="AI146" s="232"/>
      <c r="AJ146" s="247"/>
      <c r="AK146" s="248"/>
      <c r="AL146" s="233"/>
      <c r="AM146" s="233"/>
      <c r="AN146" s="234"/>
      <c r="AO146" s="235"/>
      <c r="AP146" s="249"/>
    </row>
    <row r="147" spans="34:42" x14ac:dyDescent="0.2">
      <c r="AH147" s="231"/>
      <c r="AI147" s="232"/>
      <c r="AJ147" s="247"/>
      <c r="AK147" s="248"/>
      <c r="AL147" s="233"/>
      <c r="AM147" s="233"/>
      <c r="AN147" s="234"/>
      <c r="AO147" s="235"/>
      <c r="AP147" s="249"/>
    </row>
    <row r="148" spans="34:42" x14ac:dyDescent="0.2">
      <c r="AH148" s="231"/>
      <c r="AI148" s="232"/>
      <c r="AJ148" s="247"/>
      <c r="AK148" s="248"/>
      <c r="AL148" s="233"/>
      <c r="AM148" s="233"/>
      <c r="AN148" s="234"/>
      <c r="AO148" s="235"/>
      <c r="AP148" s="249"/>
    </row>
    <row r="149" spans="34:42" x14ac:dyDescent="0.2">
      <c r="AH149" s="231"/>
      <c r="AI149" s="232"/>
      <c r="AJ149" s="247"/>
      <c r="AK149" s="248"/>
      <c r="AL149" s="233"/>
      <c r="AM149" s="233"/>
      <c r="AN149" s="234"/>
      <c r="AO149" s="235"/>
      <c r="AP149" s="249"/>
    </row>
    <row r="150" spans="34:42" x14ac:dyDescent="0.2">
      <c r="AH150" s="231"/>
      <c r="AI150" s="232"/>
      <c r="AJ150" s="247"/>
      <c r="AK150" s="248"/>
      <c r="AL150" s="233"/>
      <c r="AM150" s="233"/>
      <c r="AN150" s="234"/>
      <c r="AO150" s="235"/>
      <c r="AP150" s="249"/>
    </row>
    <row r="151" spans="34:42" x14ac:dyDescent="0.2">
      <c r="AH151" s="231"/>
      <c r="AI151" s="232"/>
      <c r="AJ151" s="247"/>
      <c r="AK151" s="248"/>
      <c r="AL151" s="233"/>
      <c r="AM151" s="233"/>
      <c r="AN151" s="234"/>
      <c r="AO151" s="235"/>
      <c r="AP151" s="249"/>
    </row>
    <row r="152" spans="34:42" x14ac:dyDescent="0.2">
      <c r="AH152" s="231"/>
      <c r="AI152" s="232"/>
      <c r="AJ152" s="247"/>
      <c r="AK152" s="248"/>
      <c r="AL152" s="233"/>
      <c r="AM152" s="233"/>
      <c r="AN152" s="234"/>
      <c r="AO152" s="235"/>
      <c r="AP152" s="249"/>
    </row>
    <row r="153" spans="34:42" x14ac:dyDescent="0.2">
      <c r="AH153" s="231"/>
      <c r="AI153" s="232"/>
      <c r="AJ153" s="250"/>
      <c r="AK153" s="248"/>
      <c r="AL153" s="233"/>
      <c r="AM153" s="233"/>
      <c r="AN153" s="234"/>
      <c r="AO153" s="235"/>
      <c r="AP153" s="249"/>
    </row>
    <row r="154" spans="34:42" x14ac:dyDescent="0.2">
      <c r="AH154" s="231"/>
      <c r="AI154" s="232"/>
      <c r="AJ154" s="250"/>
      <c r="AK154" s="248"/>
      <c r="AL154" s="233"/>
      <c r="AM154" s="233"/>
      <c r="AN154" s="234"/>
      <c r="AO154" s="235"/>
      <c r="AP154" s="249"/>
    </row>
    <row r="155" spans="34:42" x14ac:dyDescent="0.2">
      <c r="AH155" s="231"/>
      <c r="AI155" s="250"/>
      <c r="AJ155" s="248"/>
      <c r="AK155" s="233"/>
      <c r="AL155" s="233"/>
      <c r="AM155" s="234"/>
      <c r="AN155" s="232"/>
      <c r="AO155" s="235"/>
      <c r="AP155" s="249"/>
    </row>
    <row r="156" spans="34:42" x14ac:dyDescent="0.2">
      <c r="AH156" s="231"/>
      <c r="AI156" s="250"/>
      <c r="AJ156" s="248"/>
      <c r="AK156" s="233"/>
      <c r="AL156" s="233"/>
      <c r="AM156" s="234"/>
      <c r="AN156" s="232"/>
      <c r="AO156" s="235"/>
      <c r="AP156" s="249"/>
    </row>
    <row r="157" spans="34:42" x14ac:dyDescent="0.2">
      <c r="AH157" s="231"/>
      <c r="AI157" s="250"/>
      <c r="AJ157" s="248"/>
      <c r="AK157" s="233"/>
      <c r="AL157" s="233"/>
      <c r="AM157" s="234"/>
      <c r="AN157" s="232"/>
      <c r="AO157" s="235"/>
      <c r="AP157" s="249"/>
    </row>
    <row r="158" spans="34:42" x14ac:dyDescent="0.2">
      <c r="AH158" s="231"/>
      <c r="AI158" s="250"/>
      <c r="AJ158" s="248"/>
      <c r="AK158" s="233"/>
      <c r="AL158" s="233"/>
      <c r="AM158" s="234"/>
      <c r="AN158" s="232"/>
      <c r="AO158" s="235"/>
      <c r="AP158" s="249"/>
    </row>
    <row r="159" spans="34:42" x14ac:dyDescent="0.2">
      <c r="AH159" s="231"/>
      <c r="AI159" s="250"/>
      <c r="AJ159" s="248"/>
      <c r="AK159" s="233"/>
      <c r="AL159" s="233"/>
      <c r="AM159" s="234"/>
      <c r="AN159" s="232"/>
      <c r="AO159" s="235"/>
      <c r="AP159" s="249"/>
    </row>
    <row r="160" spans="34:42" x14ac:dyDescent="0.2">
      <c r="AH160" s="231"/>
      <c r="AI160" s="250"/>
      <c r="AJ160" s="248"/>
      <c r="AK160" s="233"/>
      <c r="AL160" s="233"/>
      <c r="AM160" s="234"/>
      <c r="AN160" s="232"/>
      <c r="AO160" s="235"/>
      <c r="AP160" s="249"/>
    </row>
    <row r="161" spans="34:42" x14ac:dyDescent="0.2">
      <c r="AH161" s="231"/>
      <c r="AI161" s="250"/>
      <c r="AJ161" s="248"/>
      <c r="AK161" s="233"/>
      <c r="AL161" s="233"/>
      <c r="AM161" s="234"/>
      <c r="AN161" s="232"/>
      <c r="AO161" s="235"/>
      <c r="AP161" s="249"/>
    </row>
    <row r="162" spans="34:42" x14ac:dyDescent="0.2">
      <c r="AH162" s="231"/>
      <c r="AI162" s="250"/>
      <c r="AJ162" s="248"/>
      <c r="AK162" s="233"/>
      <c r="AL162" s="233"/>
      <c r="AM162" s="234"/>
      <c r="AN162" s="232"/>
      <c r="AO162" s="235"/>
      <c r="AP162" s="249"/>
    </row>
    <row r="163" spans="34:42" x14ac:dyDescent="0.2">
      <c r="AH163" s="231"/>
      <c r="AI163" s="250"/>
      <c r="AJ163" s="248"/>
      <c r="AK163" s="233"/>
      <c r="AL163" s="233"/>
      <c r="AM163" s="234"/>
      <c r="AN163" s="232"/>
      <c r="AO163" s="235"/>
      <c r="AP163" s="249"/>
    </row>
    <row r="164" spans="34:42" x14ac:dyDescent="0.2">
      <c r="AH164" s="231"/>
      <c r="AI164" s="232"/>
      <c r="AJ164" s="250"/>
      <c r="AK164" s="248"/>
      <c r="AL164" s="233"/>
      <c r="AM164" s="233"/>
      <c r="AN164" s="234"/>
      <c r="AO164" s="235"/>
      <c r="AP164" s="249"/>
    </row>
    <row r="165" spans="34:42" x14ac:dyDescent="0.2">
      <c r="AH165" s="231"/>
      <c r="AI165" s="250"/>
      <c r="AJ165" s="248"/>
      <c r="AK165" s="233"/>
      <c r="AL165" s="233"/>
      <c r="AM165" s="234"/>
      <c r="AN165" s="232"/>
      <c r="AO165" s="235"/>
      <c r="AP165" s="249"/>
    </row>
    <row r="166" spans="34:42" x14ac:dyDescent="0.2">
      <c r="AH166" s="231"/>
      <c r="AI166" s="250"/>
      <c r="AJ166" s="248"/>
      <c r="AK166" s="233"/>
      <c r="AL166" s="233"/>
      <c r="AM166" s="234"/>
      <c r="AN166" s="232"/>
      <c r="AO166" s="235"/>
      <c r="AP166" s="249"/>
    </row>
    <row r="167" spans="34:42" x14ac:dyDescent="0.2">
      <c r="AH167" s="231"/>
      <c r="AI167" s="250"/>
      <c r="AJ167" s="248"/>
      <c r="AK167" s="233"/>
      <c r="AL167" s="233"/>
      <c r="AM167" s="234"/>
      <c r="AN167" s="232"/>
      <c r="AO167" s="235"/>
      <c r="AP167" s="249"/>
    </row>
    <row r="168" spans="34:42" x14ac:dyDescent="0.2">
      <c r="AH168" s="231"/>
      <c r="AI168" s="250"/>
      <c r="AJ168" s="248"/>
      <c r="AK168" s="233"/>
      <c r="AL168" s="233"/>
      <c r="AM168" s="234"/>
      <c r="AN168" s="232"/>
      <c r="AO168" s="235"/>
      <c r="AP168" s="249"/>
    </row>
    <row r="169" spans="34:42" x14ac:dyDescent="0.2">
      <c r="AH169" s="231"/>
      <c r="AI169" s="250"/>
      <c r="AJ169" s="248"/>
      <c r="AK169" s="233"/>
      <c r="AL169" s="233"/>
      <c r="AM169" s="234"/>
      <c r="AN169" s="232"/>
      <c r="AO169" s="235"/>
      <c r="AP169" s="249"/>
    </row>
    <row r="170" spans="34:42" x14ac:dyDescent="0.2">
      <c r="AH170" s="231"/>
      <c r="AI170" s="232"/>
      <c r="AJ170" s="247"/>
      <c r="AK170" s="248"/>
      <c r="AL170" s="233"/>
      <c r="AM170" s="233"/>
      <c r="AN170" s="234"/>
      <c r="AO170" s="235"/>
      <c r="AP170" s="249"/>
    </row>
    <row r="171" spans="34:42" x14ac:dyDescent="0.2">
      <c r="AH171" s="231"/>
      <c r="AI171" s="232"/>
      <c r="AJ171" s="247"/>
      <c r="AK171" s="248"/>
      <c r="AL171" s="233"/>
      <c r="AM171" s="233"/>
      <c r="AN171" s="234"/>
      <c r="AO171" s="235"/>
      <c r="AP171" s="249"/>
    </row>
    <row r="172" spans="34:42" ht="15" thickBot="1" x14ac:dyDescent="0.25">
      <c r="AH172" s="258"/>
      <c r="AI172" s="259"/>
      <c r="AJ172" s="260"/>
      <c r="AK172" s="261"/>
      <c r="AL172" s="262"/>
      <c r="AM172" s="262"/>
      <c r="AN172" s="263"/>
      <c r="AO172" s="264"/>
      <c r="AP172" s="265"/>
    </row>
  </sheetData>
  <mergeCells count="8">
    <mergeCell ref="A11:B11"/>
    <mergeCell ref="P1:P2"/>
    <mergeCell ref="Y8:AD9"/>
    <mergeCell ref="O1:O2"/>
    <mergeCell ref="AH10:AP10"/>
    <mergeCell ref="C3:D3"/>
    <mergeCell ref="C4:D4"/>
    <mergeCell ref="AE8:AF9"/>
  </mergeCells>
  <dataValidations count="1">
    <dataValidation type="list" allowBlank="1" showInputMessage="1" showErrorMessage="1" sqref="K45:K53 K23:K31 K34:K42 K13:K20" xr:uid="{00000000-0002-0000-0000-000000000000}">
      <formula1>Bulb_Type</formula1>
    </dataValidation>
  </dataValidations>
  <pageMargins left="0.45" right="0.45" top="0.5" bottom="0.5" header="0.3" footer="0.3"/>
  <pageSetup paperSize="5" scale="55" orientation="landscape" r:id="rId1"/>
  <colBreaks count="1" manualBreakCount="1">
    <brk id="32" max="8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08D0FE043814091F82B6733182AAC" ma:contentTypeVersion="19" ma:contentTypeDescription="Create a new document." ma:contentTypeScope="" ma:versionID="6f2d790f72e6677c909bb50f900511c7">
  <xsd:schema xmlns:xsd="http://www.w3.org/2001/XMLSchema" xmlns:xs="http://www.w3.org/2001/XMLSchema" xmlns:p="http://schemas.microsoft.com/office/2006/metadata/properties" xmlns:ns2="397b5141-b794-4747-9929-c8d84dab1c64" xmlns:ns3="4c905043-ff1d-479c-8945-674b2c23239c" targetNamespace="http://schemas.microsoft.com/office/2006/metadata/properties" ma:root="true" ma:fieldsID="4cac5db73f5196c4882dca4a66155968" ns2:_="" ns3:_="">
    <xsd:import namespace="397b5141-b794-4747-9929-c8d84dab1c64"/>
    <xsd:import namespace="4c905043-ff1d-479c-8945-674b2c232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IncludeinProposal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b5141-b794-4747-9929-c8d84dab1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ncludeinProposal" ma:index="12" nillable="true" ma:displayName="Include in Proposal" ma:default="0" ma:format="Dropdown" ma:internalName="IncludeinProposal">
      <xsd:simpleType>
        <xsd:restriction base="dms:Boolea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9027acf-5775-4304-9666-1aa101a150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05043-ff1d-479c-8945-674b2c232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c961a9d-e994-436d-874e-5d9fe9e3e5dc}" ma:internalName="TaxCatchAll" ma:showField="CatchAllData" ma:web="4c905043-ff1d-479c-8945-674b2c232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7b5141-b794-4747-9929-c8d84dab1c64">
      <Terms xmlns="http://schemas.microsoft.com/office/infopath/2007/PartnerControls"/>
    </lcf76f155ced4ddcb4097134ff3c332f>
    <TaxCatchAll xmlns="4c905043-ff1d-479c-8945-674b2c23239c" xsi:nil="true"/>
    <IncludeinProposal xmlns="397b5141-b794-4747-9929-c8d84dab1c64">false</IncludeinProposa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DED8BC-6128-4EA1-9E44-38B3912C4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7b5141-b794-4747-9929-c8d84dab1c64"/>
    <ds:schemaRef ds:uri="4c905043-ff1d-479c-8945-674b2c232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30C42F-727B-455E-9AF7-6B4C1E148721}">
  <ds:schemaRefs>
    <ds:schemaRef ds:uri="397b5141-b794-4747-9929-c8d84dab1c64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c905043-ff1d-479c-8945-674b2c23239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836F01-0754-40D4-9F8F-1AE3B4B8B1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LED Products</vt:lpstr>
      <vt:lpstr>'2025 LED Products'!Print_Area</vt:lpstr>
    </vt:vector>
  </TitlesOfParts>
  <Manager/>
  <Company>Wisconsin Energy Conservation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crott</dc:creator>
  <cp:keywords/>
  <dc:description/>
  <cp:lastModifiedBy>Dawn Felton</cp:lastModifiedBy>
  <cp:revision/>
  <dcterms:created xsi:type="dcterms:W3CDTF">2010-11-19T20:59:43Z</dcterms:created>
  <dcterms:modified xsi:type="dcterms:W3CDTF">2024-11-25T20:06:10Z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0x0101005FA08D0FE043814091F82B6733182AAC</vt:lpwstr>
  </property>
  <property fmtid="{D5CDD505-2E9C-101B-9397-08002B2CF9AE}" pid="3" name="MediaServiceImageTags">
    <vt:lpwstr/>
  </property>
</Properties>
</file>