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ccusa\prod\Share\Energy Star\CAL\CAL 2021\2021 RFP Templates &amp; Documents\2021 DRAFT RFP and Appendices\"/>
    </mc:Choice>
  </mc:AlternateContent>
  <xr:revisionPtr revIDLastSave="0" documentId="13_ncr:1_{72B4D9A9-AD90-4C2A-8FC4-49C5666FA420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2021 LED Products" sheetId="1" r:id="rId1"/>
    <sheet name="2021 TLED Products" sheetId="2" r:id="rId2"/>
  </sheets>
  <definedNames>
    <definedName name="Bulb_Type" localSheetId="1">'2021 TLED Products'!$AA$160:$AA$180</definedName>
    <definedName name="Bulb_Type">'2021 LED Products'!$AA$196:$AA$216</definedName>
    <definedName name="_xlnm.Print_Area" localSheetId="0">'2021 LED Products'!$A$1:$AR$88</definedName>
    <definedName name="_xlnm.Print_Area" localSheetId="1">'2021 TLED Products'!$A$1:$AR$52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42" i="2" l="1"/>
  <c r="AG42" i="2" s="1"/>
  <c r="T42" i="2"/>
  <c r="AG41" i="2"/>
  <c r="AF41" i="2"/>
  <c r="AD41" i="2"/>
  <c r="AC41" i="2"/>
  <c r="AE41" i="2" s="1"/>
  <c r="AB41" i="2"/>
  <c r="X41" i="2"/>
  <c r="Z41" i="2" s="1"/>
  <c r="AA41" i="2" s="1"/>
  <c r="AF40" i="2"/>
  <c r="AG40" i="2" s="1"/>
  <c r="AE40" i="2"/>
  <c r="AD40" i="2"/>
  <c r="AC40" i="2"/>
  <c r="AB40" i="2"/>
  <c r="Z40" i="2"/>
  <c r="AA40" i="2" s="1"/>
  <c r="X40" i="2"/>
  <c r="AF39" i="2"/>
  <c r="AG39" i="2" s="1"/>
  <c r="AE39" i="2"/>
  <c r="AD39" i="2"/>
  <c r="AC39" i="2"/>
  <c r="AB39" i="2"/>
  <c r="X39" i="2"/>
  <c r="Z39" i="2" s="1"/>
  <c r="AA39" i="2" s="1"/>
  <c r="AF38" i="2"/>
  <c r="AG38" i="2" s="1"/>
  <c r="AD38" i="2"/>
  <c r="AC38" i="2"/>
  <c r="AE38" i="2" s="1"/>
  <c r="AB38" i="2"/>
  <c r="X38" i="2"/>
  <c r="Z38" i="2" s="1"/>
  <c r="AA38" i="2" s="1"/>
  <c r="AG37" i="2"/>
  <c r="AF37" i="2"/>
  <c r="AD37" i="2"/>
  <c r="AC37" i="2"/>
  <c r="AE37" i="2" s="1"/>
  <c r="AB37" i="2"/>
  <c r="X37" i="2"/>
  <c r="Z37" i="2" s="1"/>
  <c r="AA37" i="2" s="1"/>
  <c r="AF36" i="2"/>
  <c r="AG36" i="2" s="1"/>
  <c r="AE36" i="2"/>
  <c r="AD36" i="2"/>
  <c r="AD42" i="2" s="1"/>
  <c r="AC36" i="2"/>
  <c r="AB36" i="2"/>
  <c r="Z36" i="2"/>
  <c r="AA36" i="2" s="1"/>
  <c r="X36" i="2"/>
  <c r="AF35" i="2"/>
  <c r="AG35" i="2" s="1"/>
  <c r="AE35" i="2"/>
  <c r="AD35" i="2"/>
  <c r="AC35" i="2"/>
  <c r="AB35" i="2"/>
  <c r="X35" i="2"/>
  <c r="Z35" i="2" s="1"/>
  <c r="AA35" i="2" s="1"/>
  <c r="AF34" i="2"/>
  <c r="AG34" i="2" s="1"/>
  <c r="AD34" i="2"/>
  <c r="AC34" i="2"/>
  <c r="AE34" i="2" s="1"/>
  <c r="AB34" i="2"/>
  <c r="X34" i="2"/>
  <c r="Z34" i="2" s="1"/>
  <c r="AA34" i="2" s="1"/>
  <c r="AG33" i="2"/>
  <c r="AF33" i="2"/>
  <c r="AD33" i="2"/>
  <c r="AC33" i="2"/>
  <c r="AC42" i="2" s="1"/>
  <c r="AE42" i="2" s="1"/>
  <c r="AB33" i="2"/>
  <c r="AB42" i="2" s="1"/>
  <c r="X33" i="2"/>
  <c r="Z33" i="2" s="1"/>
  <c r="AA33" i="2" s="1"/>
  <c r="AF31" i="2"/>
  <c r="AG31" i="2" s="1"/>
  <c r="T31" i="2"/>
  <c r="AG30" i="2"/>
  <c r="AF30" i="2"/>
  <c r="AD30" i="2"/>
  <c r="AC30" i="2"/>
  <c r="AE30" i="2" s="1"/>
  <c r="AB30" i="2"/>
  <c r="X30" i="2"/>
  <c r="Z30" i="2" s="1"/>
  <c r="AA30" i="2" s="1"/>
  <c r="AF29" i="2"/>
  <c r="AG29" i="2" s="1"/>
  <c r="AE29" i="2"/>
  <c r="AD29" i="2"/>
  <c r="AC29" i="2"/>
  <c r="AB29" i="2"/>
  <c r="Z29" i="2"/>
  <c r="AA29" i="2" s="1"/>
  <c r="X29" i="2"/>
  <c r="AF28" i="2"/>
  <c r="AG28" i="2" s="1"/>
  <c r="AE28" i="2"/>
  <c r="AD28" i="2"/>
  <c r="AC28" i="2"/>
  <c r="AB28" i="2"/>
  <c r="X28" i="2"/>
  <c r="Z28" i="2" s="1"/>
  <c r="AA28" i="2" s="1"/>
  <c r="AF27" i="2"/>
  <c r="AG27" i="2" s="1"/>
  <c r="AD27" i="2"/>
  <c r="AC27" i="2"/>
  <c r="AE27" i="2" s="1"/>
  <c r="AB27" i="2"/>
  <c r="X27" i="2"/>
  <c r="Z27" i="2" s="1"/>
  <c r="AA27" i="2" s="1"/>
  <c r="AG26" i="2"/>
  <c r="AF26" i="2"/>
  <c r="AD26" i="2"/>
  <c r="AC26" i="2"/>
  <c r="AE26" i="2" s="1"/>
  <c r="AB26" i="2"/>
  <c r="X26" i="2"/>
  <c r="Z26" i="2" s="1"/>
  <c r="AA26" i="2" s="1"/>
  <c r="AG25" i="2"/>
  <c r="AF25" i="2"/>
  <c r="AE25" i="2"/>
  <c r="AD25" i="2"/>
  <c r="AD31" i="2" s="1"/>
  <c r="AC25" i="2"/>
  <c r="AB25" i="2"/>
  <c r="Z25" i="2"/>
  <c r="AA25" i="2" s="1"/>
  <c r="X25" i="2"/>
  <c r="AF24" i="2"/>
  <c r="AG24" i="2" s="1"/>
  <c r="AE24" i="2"/>
  <c r="AD24" i="2"/>
  <c r="AC24" i="2"/>
  <c r="AB24" i="2"/>
  <c r="AA24" i="2"/>
  <c r="Z24" i="2"/>
  <c r="X24" i="2"/>
  <c r="AF23" i="2"/>
  <c r="AG23" i="2" s="1"/>
  <c r="AD23" i="2"/>
  <c r="AC23" i="2"/>
  <c r="AE23" i="2" s="1"/>
  <c r="AB23" i="2"/>
  <c r="X23" i="2"/>
  <c r="Z23" i="2" s="1"/>
  <c r="AA23" i="2" s="1"/>
  <c r="AG22" i="2"/>
  <c r="AF22" i="2"/>
  <c r="AD22" i="2"/>
  <c r="AC22" i="2"/>
  <c r="AC31" i="2" s="1"/>
  <c r="AE31" i="2" s="1"/>
  <c r="AB22" i="2"/>
  <c r="AB31" i="2" s="1"/>
  <c r="X22" i="2"/>
  <c r="Z22" i="2" s="1"/>
  <c r="AA22" i="2" s="1"/>
  <c r="AF20" i="2"/>
  <c r="AG20" i="2" s="1"/>
  <c r="T20" i="2"/>
  <c r="AF19" i="2"/>
  <c r="AG19" i="2" s="1"/>
  <c r="AD19" i="2"/>
  <c r="AC19" i="2"/>
  <c r="AE19" i="2" s="1"/>
  <c r="AB19" i="2"/>
  <c r="X19" i="2"/>
  <c r="Z19" i="2" s="1"/>
  <c r="AA19" i="2" s="1"/>
  <c r="AF18" i="2"/>
  <c r="AG18" i="2" s="1"/>
  <c r="AD18" i="2"/>
  <c r="AC18" i="2"/>
  <c r="AE18" i="2" s="1"/>
  <c r="AB18" i="2"/>
  <c r="X18" i="2"/>
  <c r="Z18" i="2" s="1"/>
  <c r="AA18" i="2" s="1"/>
  <c r="AF17" i="2"/>
  <c r="AG17" i="2" s="1"/>
  <c r="AD17" i="2"/>
  <c r="AC17" i="2"/>
  <c r="AE17" i="2" s="1"/>
  <c r="AB17" i="2"/>
  <c r="X17" i="2"/>
  <c r="Z17" i="2" s="1"/>
  <c r="AA17" i="2" s="1"/>
  <c r="AF16" i="2"/>
  <c r="AG16" i="2" s="1"/>
  <c r="AD16" i="2"/>
  <c r="AC16" i="2"/>
  <c r="AE16" i="2" s="1"/>
  <c r="AB16" i="2"/>
  <c r="X16" i="2"/>
  <c r="Z16" i="2" s="1"/>
  <c r="AA16" i="2" s="1"/>
  <c r="AF15" i="2"/>
  <c r="AG15" i="2" s="1"/>
  <c r="AD15" i="2"/>
  <c r="AC15" i="2"/>
  <c r="AE15" i="2" s="1"/>
  <c r="AB15" i="2"/>
  <c r="X15" i="2"/>
  <c r="Z15" i="2" s="1"/>
  <c r="AA15" i="2" s="1"/>
  <c r="AF14" i="2"/>
  <c r="AG14" i="2" s="1"/>
  <c r="AD14" i="2"/>
  <c r="AC14" i="2"/>
  <c r="AE14" i="2" s="1"/>
  <c r="AB14" i="2"/>
  <c r="X14" i="2"/>
  <c r="Z14" i="2" s="1"/>
  <c r="AA14" i="2" s="1"/>
  <c r="AF13" i="2"/>
  <c r="AG13" i="2" s="1"/>
  <c r="AD13" i="2"/>
  <c r="AC13" i="2"/>
  <c r="AE13" i="2" s="1"/>
  <c r="AB13" i="2"/>
  <c r="X13" i="2"/>
  <c r="Z13" i="2" s="1"/>
  <c r="AA13" i="2" s="1"/>
  <c r="AF12" i="2"/>
  <c r="AG12" i="2" s="1"/>
  <c r="AD12" i="2"/>
  <c r="AC12" i="2"/>
  <c r="AE12" i="2" s="1"/>
  <c r="AB12" i="2"/>
  <c r="X12" i="2"/>
  <c r="Z12" i="2" s="1"/>
  <c r="AA12" i="2" s="1"/>
  <c r="AF11" i="2"/>
  <c r="AG11" i="2" s="1"/>
  <c r="AD11" i="2"/>
  <c r="AC11" i="2"/>
  <c r="AB11" i="2"/>
  <c r="X11" i="2"/>
  <c r="Z11" i="2" s="1"/>
  <c r="AA11" i="2" s="1"/>
  <c r="AE33" i="2" l="1"/>
  <c r="AE22" i="2"/>
  <c r="AB20" i="2"/>
  <c r="AC20" i="2"/>
  <c r="AE20" i="2" s="1"/>
  <c r="AD20" i="2"/>
  <c r="AE11" i="2"/>
  <c r="AF14" i="1" l="1"/>
  <c r="AG14" i="1" s="1"/>
  <c r="AF15" i="1"/>
  <c r="AG15" i="1" s="1"/>
  <c r="AF16" i="1"/>
  <c r="AG16" i="1" s="1"/>
  <c r="AF17" i="1"/>
  <c r="AG17" i="1" s="1"/>
  <c r="AF18" i="1"/>
  <c r="AG18" i="1" s="1"/>
  <c r="AF19" i="1"/>
  <c r="AG19" i="1" s="1"/>
  <c r="AF20" i="1"/>
  <c r="AG20" i="1" s="1"/>
  <c r="AF21" i="1"/>
  <c r="AG21" i="1" s="1"/>
  <c r="AF22" i="1"/>
  <c r="AG22" i="1" s="1"/>
  <c r="AF23" i="1"/>
  <c r="AG23" i="1" s="1"/>
  <c r="AF24" i="1"/>
  <c r="AG24" i="1" s="1"/>
  <c r="AF25" i="1"/>
  <c r="AG25" i="1" s="1"/>
  <c r="AF26" i="1"/>
  <c r="AG26" i="1" s="1"/>
  <c r="AF27" i="1"/>
  <c r="AG27" i="1" s="1"/>
  <c r="AF28" i="1"/>
  <c r="AG28" i="1" s="1"/>
  <c r="AF29" i="1"/>
  <c r="AG29" i="1" s="1"/>
  <c r="AF30" i="1"/>
  <c r="AG30" i="1" s="1"/>
  <c r="AF31" i="1"/>
  <c r="AG31" i="1" s="1"/>
  <c r="AF32" i="1"/>
  <c r="AG32" i="1" s="1"/>
  <c r="AF33" i="1"/>
  <c r="AG33" i="1" s="1"/>
  <c r="AF34" i="1"/>
  <c r="AG34" i="1" s="1"/>
  <c r="AF35" i="1"/>
  <c r="AG35" i="1" s="1"/>
  <c r="AF36" i="1"/>
  <c r="AG36" i="1" s="1"/>
  <c r="AF37" i="1"/>
  <c r="AG37" i="1" s="1"/>
  <c r="AF38" i="1"/>
  <c r="AG38" i="1" s="1"/>
  <c r="AF39" i="1"/>
  <c r="AG39" i="1" s="1"/>
  <c r="AF40" i="1"/>
  <c r="AG40" i="1" s="1"/>
  <c r="AF41" i="1"/>
  <c r="AG41" i="1" s="1"/>
  <c r="AF42" i="1"/>
  <c r="AG42" i="1" s="1"/>
  <c r="AF43" i="1"/>
  <c r="AG43" i="1" s="1"/>
  <c r="AF44" i="1"/>
  <c r="AG44" i="1" s="1"/>
  <c r="AF46" i="1"/>
  <c r="AG46" i="1" s="1"/>
  <c r="AF47" i="1"/>
  <c r="AG47" i="1" s="1"/>
  <c r="AF48" i="1"/>
  <c r="AG48" i="1" s="1"/>
  <c r="AF49" i="1"/>
  <c r="AG49" i="1" s="1"/>
  <c r="AF50" i="1"/>
  <c r="AG50" i="1" s="1"/>
  <c r="AF51" i="1"/>
  <c r="AG51" i="1" s="1"/>
  <c r="AF52" i="1"/>
  <c r="AG52" i="1" s="1"/>
  <c r="AF53" i="1"/>
  <c r="AG53" i="1" s="1"/>
  <c r="AF54" i="1"/>
  <c r="AG54" i="1" s="1"/>
  <c r="AF55" i="1"/>
  <c r="AG55" i="1"/>
  <c r="AF56" i="1"/>
  <c r="AG56" i="1" s="1"/>
  <c r="AF57" i="1"/>
  <c r="AG57" i="1" s="1"/>
  <c r="T56" i="1" l="1"/>
  <c r="AD55" i="1"/>
  <c r="AC55" i="1"/>
  <c r="AE55" i="1" s="1"/>
  <c r="AB55" i="1"/>
  <c r="X55" i="1"/>
  <c r="Z55" i="1" s="1"/>
  <c r="AA55" i="1" s="1"/>
  <c r="AD54" i="1"/>
  <c r="AC54" i="1"/>
  <c r="AE54" i="1" s="1"/>
  <c r="AB54" i="1"/>
  <c r="X54" i="1"/>
  <c r="Z54" i="1" s="1"/>
  <c r="AA54" i="1" s="1"/>
  <c r="AD53" i="1"/>
  <c r="AC53" i="1"/>
  <c r="AE53" i="1" s="1"/>
  <c r="AB53" i="1"/>
  <c r="X53" i="1"/>
  <c r="Z53" i="1" s="1"/>
  <c r="AA53" i="1" s="1"/>
  <c r="AD52" i="1"/>
  <c r="AC52" i="1"/>
  <c r="AE52" i="1" s="1"/>
  <c r="AB52" i="1"/>
  <c r="X52" i="1"/>
  <c r="Z52" i="1" s="1"/>
  <c r="AA52" i="1" s="1"/>
  <c r="AD51" i="1"/>
  <c r="AC51" i="1"/>
  <c r="AE51" i="1" s="1"/>
  <c r="AB51" i="1"/>
  <c r="X51" i="1"/>
  <c r="Z51" i="1" s="1"/>
  <c r="AA51" i="1" s="1"/>
  <c r="AD50" i="1"/>
  <c r="AC50" i="1"/>
  <c r="AE50" i="1" s="1"/>
  <c r="AB50" i="1"/>
  <c r="X50" i="1"/>
  <c r="Z50" i="1" s="1"/>
  <c r="AA50" i="1" s="1"/>
  <c r="AD49" i="1"/>
  <c r="AC49" i="1"/>
  <c r="AE49" i="1" s="1"/>
  <c r="AB49" i="1"/>
  <c r="X49" i="1"/>
  <c r="Z49" i="1" s="1"/>
  <c r="AA49" i="1" s="1"/>
  <c r="AD48" i="1"/>
  <c r="AC48" i="1"/>
  <c r="AE48" i="1" s="1"/>
  <c r="AB48" i="1"/>
  <c r="X48" i="1"/>
  <c r="Z48" i="1" s="1"/>
  <c r="AA48" i="1" s="1"/>
  <c r="AD47" i="1"/>
  <c r="AC47" i="1"/>
  <c r="AE47" i="1" s="1"/>
  <c r="AB47" i="1"/>
  <c r="X47" i="1"/>
  <c r="Z47" i="1" s="1"/>
  <c r="AA47" i="1" s="1"/>
  <c r="AB56" i="1" l="1"/>
  <c r="AD56" i="1"/>
  <c r="AC56" i="1"/>
  <c r="AE56" i="1" s="1"/>
  <c r="AD38" i="1"/>
  <c r="AD39" i="1"/>
  <c r="AD40" i="1"/>
  <c r="AD41" i="1"/>
  <c r="AC38" i="1"/>
  <c r="AE38" i="1" s="1"/>
  <c r="AC39" i="1"/>
  <c r="AE39" i="1" s="1"/>
  <c r="AC40" i="1"/>
  <c r="AE40" i="1" s="1"/>
  <c r="AC41" i="1"/>
  <c r="AE41" i="1" s="1"/>
  <c r="AB38" i="1"/>
  <c r="AB39" i="1"/>
  <c r="AB40" i="1"/>
  <c r="AB41" i="1"/>
  <c r="X38" i="1"/>
  <c r="Z38" i="1" s="1"/>
  <c r="AA38" i="1" s="1"/>
  <c r="X39" i="1"/>
  <c r="Z39" i="1" s="1"/>
  <c r="AA39" i="1" s="1"/>
  <c r="X40" i="1"/>
  <c r="Z40" i="1" s="1"/>
  <c r="AA40" i="1" s="1"/>
  <c r="X41" i="1"/>
  <c r="Z41" i="1" s="1"/>
  <c r="AA41" i="1" s="1"/>
  <c r="AD27" i="1"/>
  <c r="AD28" i="1"/>
  <c r="AD29" i="1"/>
  <c r="AD30" i="1"/>
  <c r="AC27" i="1"/>
  <c r="AE27" i="1" s="1"/>
  <c r="AC28" i="1"/>
  <c r="AE28" i="1" s="1"/>
  <c r="AC29" i="1"/>
  <c r="AE29" i="1" s="1"/>
  <c r="AC30" i="1"/>
  <c r="AE30" i="1" s="1"/>
  <c r="AB27" i="1"/>
  <c r="AB28" i="1"/>
  <c r="AB29" i="1"/>
  <c r="AB30" i="1"/>
  <c r="X27" i="1"/>
  <c r="Z27" i="1" s="1"/>
  <c r="AA27" i="1" s="1"/>
  <c r="X28" i="1"/>
  <c r="Z28" i="1" s="1"/>
  <c r="AA28" i="1" s="1"/>
  <c r="X29" i="1"/>
  <c r="Z29" i="1" s="1"/>
  <c r="AA29" i="1" s="1"/>
  <c r="X30" i="1"/>
  <c r="Z30" i="1" s="1"/>
  <c r="AA30" i="1" s="1"/>
  <c r="AD16" i="1"/>
  <c r="AD17" i="1"/>
  <c r="AD18" i="1"/>
  <c r="AD19" i="1"/>
  <c r="AC16" i="1"/>
  <c r="AE16" i="1" s="1"/>
  <c r="AC17" i="1"/>
  <c r="AE17" i="1" s="1"/>
  <c r="AC18" i="1"/>
  <c r="AE18" i="1" s="1"/>
  <c r="AC19" i="1"/>
  <c r="AE19" i="1" s="1"/>
  <c r="AB16" i="1"/>
  <c r="AB17" i="1"/>
  <c r="AB18" i="1"/>
  <c r="AB19" i="1"/>
  <c r="X16" i="1"/>
  <c r="Z16" i="1" s="1"/>
  <c r="AA16" i="1" s="1"/>
  <c r="X17" i="1"/>
  <c r="Z17" i="1" s="1"/>
  <c r="AA17" i="1" s="1"/>
  <c r="X18" i="1"/>
  <c r="Z18" i="1" s="1"/>
  <c r="AA18" i="1" s="1"/>
  <c r="X19" i="1"/>
  <c r="Z19" i="1" s="1"/>
  <c r="AA19" i="1" s="1"/>
  <c r="T43" i="1" l="1"/>
  <c r="AD42" i="1"/>
  <c r="AC42" i="1"/>
  <c r="AE42" i="1" s="1"/>
  <c r="AB42" i="1"/>
  <c r="X42" i="1"/>
  <c r="Z42" i="1" s="1"/>
  <c r="AA42" i="1" s="1"/>
  <c r="AD37" i="1"/>
  <c r="AC37" i="1"/>
  <c r="AE37" i="1" s="1"/>
  <c r="AB37" i="1"/>
  <c r="X37" i="1"/>
  <c r="Z37" i="1" s="1"/>
  <c r="AA37" i="1" s="1"/>
  <c r="AD36" i="1"/>
  <c r="AC36" i="1"/>
  <c r="AE36" i="1" s="1"/>
  <c r="AB36" i="1"/>
  <c r="X36" i="1"/>
  <c r="Z36" i="1" s="1"/>
  <c r="AA36" i="1" s="1"/>
  <c r="AD35" i="1"/>
  <c r="AC35" i="1"/>
  <c r="AE35" i="1" s="1"/>
  <c r="AB35" i="1"/>
  <c r="X35" i="1"/>
  <c r="Z35" i="1" s="1"/>
  <c r="AA35" i="1" s="1"/>
  <c r="AD34" i="1"/>
  <c r="AC34" i="1"/>
  <c r="AE34" i="1" s="1"/>
  <c r="AB34" i="1"/>
  <c r="X34" i="1"/>
  <c r="Z34" i="1" s="1"/>
  <c r="AA34" i="1" s="1"/>
  <c r="AB43" i="1" l="1"/>
  <c r="AD43" i="1"/>
  <c r="AC43" i="1"/>
  <c r="AE43" i="1" s="1"/>
  <c r="X31" i="1" l="1"/>
  <c r="X20" i="1"/>
  <c r="AD12" i="1" l="1"/>
  <c r="AC12" i="1"/>
  <c r="AE12" i="1" s="1"/>
  <c r="AB12" i="1"/>
  <c r="X12" i="1"/>
  <c r="AD23" i="1"/>
  <c r="AC23" i="1"/>
  <c r="AE23" i="1" s="1"/>
  <c r="AB23" i="1"/>
  <c r="X23" i="1"/>
  <c r="Z23" i="1" s="1"/>
  <c r="AA23" i="1" s="1"/>
  <c r="Z12" i="1" l="1"/>
  <c r="AA12" i="1" s="1"/>
  <c r="AF12" i="1"/>
  <c r="AG12" i="1" s="1"/>
  <c r="AD14" i="1"/>
  <c r="AC14" i="1"/>
  <c r="AE14" i="1" s="1"/>
  <c r="AB14" i="1"/>
  <c r="X14" i="1"/>
  <c r="Z14" i="1" s="1"/>
  <c r="AA14" i="1" s="1"/>
  <c r="T21" i="1"/>
  <c r="AA62" i="1" s="1"/>
  <c r="AD20" i="1"/>
  <c r="AC20" i="1"/>
  <c r="AE20" i="1" s="1"/>
  <c r="AB20" i="1"/>
  <c r="Z20" i="1"/>
  <c r="AA20" i="1" s="1"/>
  <c r="AD15" i="1"/>
  <c r="AC15" i="1"/>
  <c r="AE15" i="1" s="1"/>
  <c r="AB15" i="1"/>
  <c r="X15" i="1"/>
  <c r="Z15" i="1" s="1"/>
  <c r="AA15" i="1" s="1"/>
  <c r="AD13" i="1"/>
  <c r="AC13" i="1"/>
  <c r="AE13" i="1" s="1"/>
  <c r="AB13" i="1"/>
  <c r="X13" i="1"/>
  <c r="AF13" i="1" s="1"/>
  <c r="AG13" i="1" s="1"/>
  <c r="T32" i="1"/>
  <c r="AA63" i="1" s="1"/>
  <c r="AD31" i="1"/>
  <c r="AC31" i="1"/>
  <c r="AE31" i="1" s="1"/>
  <c r="AB31" i="1"/>
  <c r="Z31" i="1"/>
  <c r="AA31" i="1" s="1"/>
  <c r="AD26" i="1"/>
  <c r="AC26" i="1"/>
  <c r="AE26" i="1" s="1"/>
  <c r="AB26" i="1"/>
  <c r="X26" i="1"/>
  <c r="Z26" i="1" s="1"/>
  <c r="AA26" i="1" s="1"/>
  <c r="AD25" i="1"/>
  <c r="AC25" i="1"/>
  <c r="AE25" i="1" s="1"/>
  <c r="AB25" i="1"/>
  <c r="X25" i="1"/>
  <c r="Z25" i="1" s="1"/>
  <c r="AA25" i="1" s="1"/>
  <c r="AD24" i="1"/>
  <c r="AD32" i="1" s="1"/>
  <c r="AD63" i="1" s="1"/>
  <c r="AC24" i="1"/>
  <c r="AE24" i="1" s="1"/>
  <c r="AB24" i="1"/>
  <c r="AB32" i="1" s="1"/>
  <c r="AB63" i="1" s="1"/>
  <c r="X24" i="1"/>
  <c r="Z24" i="1" s="1"/>
  <c r="AA24" i="1" s="1"/>
  <c r="Z13" i="1" l="1"/>
  <c r="AA13" i="1" s="1"/>
  <c r="AD21" i="1"/>
  <c r="AD62" i="1" s="1"/>
  <c r="AC32" i="1"/>
  <c r="AC63" i="1" s="1"/>
  <c r="AE63" i="1" s="1"/>
  <c r="AC21" i="1"/>
  <c r="AC62" i="1" s="1"/>
  <c r="AB21" i="1"/>
  <c r="AB62" i="1" s="1"/>
  <c r="AE62" i="1" s="1"/>
  <c r="AE32" i="1" l="1"/>
  <c r="AE21" i="1"/>
  <c r="AA61" i="1" l="1"/>
  <c r="AB61" i="1" l="1"/>
  <c r="AD61" i="1"/>
  <c r="AA64" i="1"/>
  <c r="AA66" i="1" s="1"/>
  <c r="AC61" i="1" l="1"/>
  <c r="AC64" i="1" s="1"/>
  <c r="AC66" i="1" s="1"/>
  <c r="AB64" i="1"/>
  <c r="AB66" i="1" s="1"/>
  <c r="AD64" i="1"/>
  <c r="AD66" i="1" s="1"/>
  <c r="AE61" i="1"/>
  <c r="AE64" i="1" l="1"/>
  <c r="AE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Shannon Montgomery</author>
  </authors>
  <commentList>
    <comment ref="C4" authorId="0" shapeId="0" xr:uid="{C9EB8DBE-98A7-456A-9F57-5C0FD6A7FCC3}">
      <text>
        <r>
          <rPr>
            <b/>
            <sz val="9"/>
            <color indexed="81"/>
            <rFont val="Tahoma"/>
            <family val="2"/>
          </rPr>
          <t>Austin Dowd:</t>
        </r>
        <r>
          <rPr>
            <sz val="9"/>
            <color indexed="81"/>
            <rFont val="Tahoma"/>
            <family val="2"/>
          </rPr>
          <t xml:space="preserve">
One worksheet per retailer/manufacturer submission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Shannon Montgomery</author>
  </authors>
  <commentList>
    <comment ref="C4" authorId="0" shapeId="0" xr:uid="{F6B08B9B-A0CE-493A-A14C-94A1008E7741}">
      <text>
        <r>
          <rPr>
            <b/>
            <sz val="9"/>
            <color indexed="81"/>
            <rFont val="Tahoma"/>
            <family val="2"/>
          </rPr>
          <t>Austin Dowd:</t>
        </r>
        <r>
          <rPr>
            <sz val="9"/>
            <color indexed="81"/>
            <rFont val="Tahoma"/>
            <family val="2"/>
          </rPr>
          <t xml:space="preserve">
One worksheet per retailer/manufacturer submission</t>
        </r>
      </text>
    </comment>
  </commentList>
</comments>
</file>

<file path=xl/sharedStrings.xml><?xml version="1.0" encoding="utf-8"?>
<sst xmlns="http://schemas.openxmlformats.org/spreadsheetml/2006/main" count="224" uniqueCount="100">
  <si>
    <t>Bulb Type</t>
  </si>
  <si>
    <t>Total Requested Sponsor Contribution for Product</t>
  </si>
  <si>
    <t>Standard</t>
  </si>
  <si>
    <t>Specialty</t>
  </si>
  <si>
    <t>Total</t>
  </si>
  <si>
    <t>Sponsor</t>
  </si>
  <si>
    <t>Mfg/Retailer</t>
  </si>
  <si>
    <t>Avg. Sponsor</t>
  </si>
  <si>
    <t>Bulbs</t>
  </si>
  <si>
    <t>Incentive</t>
  </si>
  <si>
    <t>Contribution</t>
  </si>
  <si>
    <t>Incentive/Bulb</t>
  </si>
  <si>
    <t>Total Standard CFL Summary</t>
  </si>
  <si>
    <t>Total Promotion Summary</t>
  </si>
  <si>
    <t>Mfg. Model #</t>
  </si>
  <si>
    <t xml:space="preserve">Total # of Bulbs </t>
  </si>
  <si>
    <t>Description</t>
  </si>
  <si>
    <t xml:space="preserve"> </t>
  </si>
  <si>
    <t>Retailer Product  #</t>
  </si>
  <si>
    <t>Brand</t>
  </si>
  <si>
    <t xml:space="preserve"> Final Retail per bulb for Rate Payer </t>
  </si>
  <si>
    <t>Total Mfg/Retailer Contribution</t>
  </si>
  <si>
    <t>Promo Start Date</t>
  </si>
  <si>
    <t>Promo End Date</t>
  </si>
  <si>
    <t>Total Summaries</t>
  </si>
  <si>
    <t>Name of Manufacturer</t>
  </si>
  <si>
    <t>Lumens</t>
  </si>
  <si>
    <t>Watts</t>
  </si>
  <si>
    <t>Rated Life    (hours)</t>
  </si>
  <si>
    <t>Total LED Specialty</t>
  </si>
  <si>
    <t>Total LED Standard</t>
  </si>
  <si>
    <t>Color Temp (Kelvins)</t>
  </si>
  <si>
    <t>Bulb Shape</t>
  </si>
  <si>
    <t>Total Standard LED Summary</t>
  </si>
  <si>
    <t>Total Specialty LED Summary</t>
  </si>
  <si>
    <t>Auto-Calculates - do not add any data here</t>
  </si>
  <si>
    <t>Total CFL/LED Summary</t>
  </si>
  <si>
    <t>Number of Bulbs  per Pkg</t>
  </si>
  <si>
    <t>Current Retail Price per Pkg</t>
  </si>
  <si>
    <t>Number of Proposed Pkg</t>
  </si>
  <si>
    <t>Mfg/Retailer Reduction from Regular Price Per Pkg (If Any)</t>
  </si>
  <si>
    <t>Adjusted Retail Price Per Pkg           (After Mfg/Retailer Contribution)</t>
  </si>
  <si>
    <t>Total Incentive Requested from Sponsor Per Pkg</t>
  </si>
  <si>
    <t>Target Retail Price Per Pkg After Sponsor &amp; Mftg. Incentive</t>
  </si>
  <si>
    <t>Pkgs</t>
  </si>
  <si>
    <t>ES Certified (Y/N)</t>
  </si>
  <si>
    <t>Base Type</t>
  </si>
  <si>
    <t>Fixture</t>
  </si>
  <si>
    <t>EISA Impacted</t>
  </si>
  <si>
    <t>Power Factor</t>
  </si>
  <si>
    <t>Equiv Watts</t>
  </si>
  <si>
    <t>UPC Code</t>
  </si>
  <si>
    <t>Total LED Fixture</t>
  </si>
  <si>
    <r>
      <rPr>
        <b/>
        <sz val="18"/>
        <color theme="1"/>
        <rFont val="Arial"/>
        <family val="2"/>
      </rPr>
      <t>Please provide a list of all proposed retail locations in the following format:</t>
    </r>
    <r>
      <rPr>
        <b/>
        <sz val="12"/>
        <color theme="1"/>
        <rFont val="Arial"/>
        <family val="2"/>
      </rPr>
      <t xml:space="preserve">
Make sure to </t>
    </r>
    <r>
      <rPr>
        <b/>
        <sz val="12"/>
        <color rgb="FFFF0000"/>
        <rFont val="Arial"/>
        <family val="2"/>
      </rPr>
      <t>vet</t>
    </r>
    <r>
      <rPr>
        <b/>
        <sz val="12"/>
        <color theme="1"/>
        <rFont val="Arial"/>
        <family val="2"/>
      </rPr>
      <t xml:space="preserve"> and remove any retail stores that have other utility programs assigned (specifically MI, Consumers Energy, Detroit Edison (DTE) and Efficiency United)</t>
    </r>
  </si>
  <si>
    <t>#</t>
  </si>
  <si>
    <t>Store #</t>
  </si>
  <si>
    <t>Store Name</t>
  </si>
  <si>
    <t>Street Address</t>
  </si>
  <si>
    <t>City</t>
  </si>
  <si>
    <t>State</t>
  </si>
  <si>
    <t>Zip</t>
  </si>
  <si>
    <t>Phone</t>
  </si>
  <si>
    <t>Local Contact</t>
  </si>
  <si>
    <t>Section for ENERGY STAR product in testing but not yet approved</t>
  </si>
  <si>
    <t>Average Incentive Requested From Sponsors Per LED</t>
  </si>
  <si>
    <t>Name of Retailer</t>
  </si>
  <si>
    <t>Bulb Diameter (MM) as seen on the ENERGY STAR website</t>
  </si>
  <si>
    <t>Internal Usage Only</t>
  </si>
  <si>
    <t>Inc Cost</t>
  </si>
  <si>
    <t>Rebate % of Inc Cost</t>
  </si>
  <si>
    <t>A19</t>
  </si>
  <si>
    <t>BR30</t>
  </si>
  <si>
    <t>A21</t>
  </si>
  <si>
    <t>BR40</t>
  </si>
  <si>
    <t>PAR30</t>
  </si>
  <si>
    <t>PAR38</t>
  </si>
  <si>
    <t>B10</t>
  </si>
  <si>
    <t>G25</t>
  </si>
  <si>
    <t>G30</t>
  </si>
  <si>
    <t>G40</t>
  </si>
  <si>
    <t>B11</t>
  </si>
  <si>
    <t>B13</t>
  </si>
  <si>
    <t>Other</t>
  </si>
  <si>
    <t>BA10</t>
  </si>
  <si>
    <t>BA11</t>
  </si>
  <si>
    <t>CA10</t>
  </si>
  <si>
    <t>Type A TLED</t>
  </si>
  <si>
    <t>Slipstream's  Request for Promotional Support Workbook</t>
  </si>
  <si>
    <t>T8</t>
  </si>
  <si>
    <t>T12</t>
  </si>
  <si>
    <t>PAR30L</t>
  </si>
  <si>
    <t>PAR30S</t>
  </si>
  <si>
    <t>2021 Lighting Promotion Detail Worksheet</t>
  </si>
  <si>
    <t>Type B TLED</t>
  </si>
  <si>
    <t>Type C TLED</t>
  </si>
  <si>
    <t>Center Beam Candle Power (CBCP)</t>
  </si>
  <si>
    <t>Beam Angle</t>
  </si>
  <si>
    <t>Bulb Shape (T8, T12, etc.)</t>
  </si>
  <si>
    <t>Linear or U-Bend</t>
  </si>
  <si>
    <r>
      <rPr>
        <b/>
        <sz val="18"/>
        <color theme="1"/>
        <rFont val="Arial"/>
        <family val="2"/>
      </rPr>
      <t>ONLY USE IF YOU ARE NOT STORES DIFFER FROM THOSE LISTED ON OTHER SHEET
Please provide a list of all proposed retail locations in the following format:</t>
    </r>
    <r>
      <rPr>
        <b/>
        <sz val="12"/>
        <color theme="1"/>
        <rFont val="Arial"/>
        <family val="2"/>
      </rPr>
      <t xml:space="preserve">
Make sure to </t>
    </r>
    <r>
      <rPr>
        <b/>
        <sz val="12"/>
        <color rgb="FFFF0000"/>
        <rFont val="Arial"/>
        <family val="2"/>
      </rPr>
      <t>vet</t>
    </r>
    <r>
      <rPr>
        <b/>
        <sz val="12"/>
        <color theme="1"/>
        <rFont val="Arial"/>
        <family val="2"/>
      </rPr>
      <t xml:space="preserve"> and remove any retail stores that have other utility programs assigned (specifically MI, Consumers Energy, Detroit Edison (DTE) and Efficiency United)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</si>
</sst>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[&lt;=9999999]###\-####;\(###\)\ ###\-####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b/>
      <sz val="8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b/>
      <sz val="10"/>
      <color rgb="FF9C0006"/>
      <name val="Arial"/>
      <family val="2"/>
    </font>
    <font>
      <b/>
      <i/>
      <sz val="10"/>
      <color rgb="FF008000"/>
      <name val="Arial"/>
      <family val="2"/>
    </font>
    <font>
      <b/>
      <i/>
      <sz val="10"/>
      <color rgb="FFFF0000"/>
      <name val="Arial"/>
      <family val="2"/>
    </font>
    <font>
      <b/>
      <sz val="18"/>
      <color theme="1"/>
      <name val="Arial"/>
      <family val="2"/>
    </font>
    <font>
      <sz val="10"/>
      <color theme="6" tint="-0.499984740745262"/>
      <name val="Arial"/>
      <family val="2"/>
    </font>
    <font>
      <b/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4" borderId="38" applyNumberFormat="0" applyAlignment="0" applyProtection="0"/>
    <xf numFmtId="0" fontId="25" fillId="0" borderId="0" applyNumberFormat="0" applyFill="0" applyBorder="0" applyAlignment="0" applyProtection="0"/>
  </cellStyleXfs>
  <cellXfs count="326">
    <xf numFmtId="0" fontId="0" fillId="0" borderId="0" xfId="0"/>
    <xf numFmtId="0" fontId="6" fillId="0" borderId="0" xfId="0" applyFont="1" applyFill="1" applyAlignment="1" applyProtection="1"/>
    <xf numFmtId="0" fontId="5" fillId="0" borderId="0" xfId="0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/>
    <xf numFmtId="14" fontId="5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/>
    <xf numFmtId="0" fontId="5" fillId="0" borderId="0" xfId="0" applyFont="1" applyFill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1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7" fontId="5" fillId="0" borderId="0" xfId="1" applyNumberFormat="1" applyFont="1" applyFill="1" applyBorder="1" applyAlignment="1" applyProtection="1">
      <alignment wrapText="1"/>
    </xf>
    <xf numFmtId="3" fontId="5" fillId="0" borderId="0" xfId="0" applyNumberFormat="1" applyFont="1" applyFill="1" applyBorder="1" applyAlignment="1" applyProtection="1">
      <alignment wrapText="1"/>
    </xf>
    <xf numFmtId="3" fontId="5" fillId="0" borderId="0" xfId="1" applyNumberFormat="1" applyFont="1" applyFill="1" applyBorder="1" applyAlignment="1" applyProtection="1">
      <alignment wrapText="1"/>
    </xf>
    <xf numFmtId="7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wrapText="1"/>
    </xf>
    <xf numFmtId="164" fontId="8" fillId="0" borderId="0" xfId="0" applyNumberFormat="1" applyFont="1" applyFill="1" applyAlignment="1" applyProtection="1">
      <alignment wrapText="1"/>
    </xf>
    <xf numFmtId="0" fontId="8" fillId="0" borderId="0" xfId="0" applyFont="1" applyFill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12" xfId="0" applyFont="1" applyFill="1" applyBorder="1" applyAlignment="1" applyProtection="1">
      <alignment wrapText="1"/>
    </xf>
    <xf numFmtId="164" fontId="8" fillId="0" borderId="0" xfId="0" applyNumberFormat="1" applyFont="1" applyFill="1" applyBorder="1" applyAlignment="1" applyProtection="1">
      <alignment wrapText="1"/>
    </xf>
    <xf numFmtId="165" fontId="8" fillId="0" borderId="0" xfId="0" applyNumberFormat="1" applyFont="1" applyFill="1" applyAlignment="1" applyProtection="1">
      <alignment wrapText="1"/>
    </xf>
    <xf numFmtId="49" fontId="8" fillId="0" borderId="0" xfId="0" applyNumberFormat="1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19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wrapText="1"/>
    </xf>
    <xf numFmtId="0" fontId="3" fillId="0" borderId="24" xfId="0" applyFont="1" applyFill="1" applyBorder="1" applyAlignment="1" applyProtection="1">
      <alignment wrapText="1"/>
    </xf>
    <xf numFmtId="0" fontId="8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/>
    <xf numFmtId="167" fontId="8" fillId="0" borderId="0" xfId="0" applyNumberFormat="1" applyFont="1" applyFill="1" applyAlignment="1" applyProtection="1">
      <alignment wrapText="1"/>
    </xf>
    <xf numFmtId="164" fontId="3" fillId="0" borderId="0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right" wrapText="1"/>
    </xf>
    <xf numFmtId="164" fontId="8" fillId="0" borderId="0" xfId="0" applyNumberFormat="1" applyFont="1" applyFill="1" applyAlignment="1" applyProtection="1">
      <alignment horizontal="right" wrapText="1"/>
    </xf>
    <xf numFmtId="164" fontId="8" fillId="0" borderId="0" xfId="0" applyNumberFormat="1" applyFont="1" applyFill="1" applyBorder="1" applyAlignment="1" applyProtection="1">
      <alignment horizontal="right" wrapText="1"/>
    </xf>
    <xf numFmtId="0" fontId="8" fillId="0" borderId="0" xfId="0" applyFont="1" applyFill="1" applyAlignment="1" applyProtection="1">
      <alignment horizontal="right" wrapText="1"/>
    </xf>
    <xf numFmtId="164" fontId="5" fillId="0" borderId="14" xfId="0" applyNumberFormat="1" applyFont="1" applyFill="1" applyBorder="1" applyAlignment="1" applyProtection="1">
      <alignment horizontal="right" wrapText="1"/>
    </xf>
    <xf numFmtId="0" fontId="3" fillId="0" borderId="23" xfId="0" applyFont="1" applyFill="1" applyBorder="1" applyAlignment="1" applyProtection="1">
      <alignment horizontal="right" wrapText="1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center" vertical="center" wrapText="1"/>
    </xf>
    <xf numFmtId="14" fontId="7" fillId="0" borderId="0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wrapText="1"/>
    </xf>
    <xf numFmtId="0" fontId="4" fillId="0" borderId="0" xfId="0" applyFont="1" applyFill="1" applyAlignment="1" applyProtection="1"/>
    <xf numFmtId="0" fontId="5" fillId="0" borderId="0" xfId="0" applyFont="1" applyFill="1" applyAlignment="1" applyProtection="1"/>
    <xf numFmtId="0" fontId="4" fillId="0" borderId="0" xfId="0" applyFont="1" applyFill="1" applyAlignment="1" applyProtection="1">
      <alignment horizontal="right"/>
    </xf>
    <xf numFmtId="0" fontId="4" fillId="0" borderId="27" xfId="0" applyFont="1" applyFill="1" applyBorder="1" applyAlignment="1" applyProtection="1"/>
    <xf numFmtId="0" fontId="4" fillId="0" borderId="0" xfId="0" applyFont="1" applyFill="1" applyBorder="1" applyAlignment="1" applyProtection="1"/>
    <xf numFmtId="0" fontId="5" fillId="0" borderId="4" xfId="0" applyFont="1" applyFill="1" applyBorder="1" applyAlignment="1" applyProtection="1">
      <alignment horizontal="left"/>
    </xf>
    <xf numFmtId="14" fontId="7" fillId="0" borderId="6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wrapText="1"/>
    </xf>
    <xf numFmtId="0" fontId="5" fillId="0" borderId="33" xfId="0" applyFont="1" applyFill="1" applyBorder="1" applyAlignment="1" applyProtection="1">
      <alignment horizontal="center" wrapText="1"/>
    </xf>
    <xf numFmtId="0" fontId="5" fillId="0" borderId="39" xfId="0" applyFont="1" applyFill="1" applyBorder="1" applyAlignment="1" applyProtection="1">
      <alignment horizontal="center" wrapText="1"/>
    </xf>
    <xf numFmtId="0" fontId="5" fillId="0" borderId="34" xfId="0" applyFont="1" applyFill="1" applyBorder="1" applyAlignment="1" applyProtection="1">
      <alignment horizontal="center" wrapText="1"/>
    </xf>
    <xf numFmtId="1" fontId="5" fillId="0" borderId="34" xfId="0" applyNumberFormat="1" applyFont="1" applyFill="1" applyBorder="1" applyAlignment="1" applyProtection="1">
      <alignment horizontal="center" wrapText="1"/>
    </xf>
    <xf numFmtId="166" fontId="5" fillId="0" borderId="34" xfId="1" applyNumberFormat="1" applyFont="1" applyFill="1" applyBorder="1" applyAlignment="1" applyProtection="1">
      <alignment horizontal="center" wrapText="1"/>
    </xf>
    <xf numFmtId="164" fontId="5" fillId="0" borderId="34" xfId="0" applyNumberFormat="1" applyFont="1" applyFill="1" applyBorder="1" applyAlignment="1" applyProtection="1">
      <alignment horizontal="center" wrapText="1"/>
    </xf>
    <xf numFmtId="164" fontId="14" fillId="0" borderId="34" xfId="0" applyNumberFormat="1" applyFont="1" applyFill="1" applyBorder="1" applyAlignment="1" applyProtection="1">
      <alignment horizontal="center" wrapText="1"/>
    </xf>
    <xf numFmtId="164" fontId="14" fillId="0" borderId="41" xfId="4" applyNumberFormat="1" applyFont="1" applyFill="1" applyBorder="1" applyAlignment="1" applyProtection="1">
      <alignment horizontal="center" wrapText="1"/>
    </xf>
    <xf numFmtId="165" fontId="5" fillId="0" borderId="34" xfId="0" applyNumberFormat="1" applyFont="1" applyFill="1" applyBorder="1" applyAlignment="1" applyProtection="1">
      <alignment horizontal="center" wrapText="1"/>
    </xf>
    <xf numFmtId="165" fontId="5" fillId="0" borderId="35" xfId="0" applyNumberFormat="1" applyFont="1" applyFill="1" applyBorder="1" applyAlignment="1" applyProtection="1">
      <alignment horizontal="center" wrapText="1"/>
    </xf>
    <xf numFmtId="0" fontId="3" fillId="0" borderId="40" xfId="0" applyFont="1" applyFill="1" applyBorder="1" applyAlignment="1" applyProtection="1">
      <alignment horizontal="left" wrapText="1"/>
    </xf>
    <xf numFmtId="0" fontId="3" fillId="0" borderId="12" xfId="0" applyFont="1" applyFill="1" applyBorder="1" applyAlignment="1" applyProtection="1">
      <alignment horizontal="left" wrapText="1"/>
    </xf>
    <xf numFmtId="0" fontId="3" fillId="0" borderId="12" xfId="0" applyFont="1" applyFill="1" applyBorder="1" applyAlignment="1" applyProtection="1">
      <alignment horizontal="left" wrapText="1"/>
      <protection locked="0"/>
    </xf>
    <xf numFmtId="0" fontId="3" fillId="0" borderId="12" xfId="0" applyFont="1" applyFill="1" applyBorder="1" applyAlignment="1" applyProtection="1">
      <alignment horizontal="center" wrapText="1"/>
      <protection locked="0"/>
    </xf>
    <xf numFmtId="3" fontId="3" fillId="0" borderId="12" xfId="0" applyNumberFormat="1" applyFont="1" applyFill="1" applyBorder="1" applyAlignment="1" applyProtection="1">
      <alignment horizontal="center" wrapText="1"/>
      <protection locked="0"/>
    </xf>
    <xf numFmtId="1" fontId="3" fillId="0" borderId="12" xfId="0" applyNumberFormat="1" applyFont="1" applyFill="1" applyBorder="1" applyAlignment="1" applyProtection="1">
      <alignment wrapText="1"/>
      <protection locked="0"/>
    </xf>
    <xf numFmtId="1" fontId="3" fillId="0" borderId="12" xfId="0" applyNumberFormat="1" applyFont="1" applyFill="1" applyBorder="1" applyAlignment="1" applyProtection="1">
      <alignment horizontal="center" wrapText="1"/>
      <protection locked="0"/>
    </xf>
    <xf numFmtId="2" fontId="3" fillId="0" borderId="12" xfId="0" applyNumberFormat="1" applyFont="1" applyFill="1" applyBorder="1" applyAlignment="1" applyProtection="1">
      <alignment horizontal="center" wrapText="1"/>
      <protection locked="0"/>
    </xf>
    <xf numFmtId="164" fontId="3" fillId="0" borderId="12" xfId="0" applyNumberFormat="1" applyFont="1" applyFill="1" applyBorder="1" applyAlignment="1" applyProtection="1">
      <alignment horizontal="center" wrapText="1"/>
      <protection locked="0"/>
    </xf>
    <xf numFmtId="164" fontId="21" fillId="0" borderId="12" xfId="0" applyNumberFormat="1" applyFont="1" applyFill="1" applyBorder="1" applyAlignment="1" applyProtection="1">
      <alignment horizontal="right" wrapText="1"/>
      <protection locked="0"/>
    </xf>
    <xf numFmtId="164" fontId="3" fillId="0" borderId="12" xfId="0" applyNumberFormat="1" applyFont="1" applyFill="1" applyBorder="1" applyAlignment="1" applyProtection="1">
      <alignment horizontal="right" wrapText="1"/>
      <protection locked="0"/>
    </xf>
    <xf numFmtId="3" fontId="21" fillId="0" borderId="12" xfId="1" applyNumberFormat="1" applyFont="1" applyFill="1" applyBorder="1" applyAlignment="1" applyProtection="1">
      <alignment horizontal="right" wrapText="1"/>
    </xf>
    <xf numFmtId="7" fontId="21" fillId="0" borderId="12" xfId="0" applyNumberFormat="1" applyFont="1" applyFill="1" applyBorder="1" applyAlignment="1" applyProtection="1">
      <alignment wrapText="1"/>
    </xf>
    <xf numFmtId="164" fontId="21" fillId="0" borderId="13" xfId="0" applyNumberFormat="1" applyFont="1" applyFill="1" applyBorder="1" applyAlignment="1" applyProtection="1">
      <alignment wrapText="1"/>
    </xf>
    <xf numFmtId="0" fontId="3" fillId="0" borderId="12" xfId="0" applyFont="1" applyFill="1" applyBorder="1" applyAlignment="1" applyProtection="1">
      <alignment horizontal="left"/>
      <protection locked="0"/>
    </xf>
    <xf numFmtId="1" fontId="3" fillId="0" borderId="12" xfId="0" applyNumberFormat="1" applyFont="1" applyFill="1" applyBorder="1" applyAlignment="1" applyProtection="1">
      <alignment horizontal="left"/>
      <protection locked="0"/>
    </xf>
    <xf numFmtId="49" fontId="3" fillId="0" borderId="12" xfId="0" applyNumberFormat="1" applyFont="1" applyFill="1" applyBorder="1" applyAlignment="1" applyProtection="1">
      <alignment horizontal="left"/>
      <protection locked="0"/>
    </xf>
    <xf numFmtId="167" fontId="3" fillId="0" borderId="12" xfId="0" applyNumberFormat="1" applyFont="1" applyFill="1" applyBorder="1" applyAlignment="1" applyProtection="1">
      <alignment horizontal="left" wrapText="1"/>
      <protection locked="0"/>
    </xf>
    <xf numFmtId="164" fontId="3" fillId="0" borderId="13" xfId="0" applyNumberFormat="1" applyFont="1" applyFill="1" applyBorder="1" applyAlignment="1" applyProtection="1">
      <alignment horizontal="left"/>
      <protection locked="0"/>
    </xf>
    <xf numFmtId="0" fontId="3" fillId="0" borderId="18" xfId="2" applyFont="1" applyFill="1" applyBorder="1" applyAlignment="1" applyProtection="1">
      <alignment horizontal="left" wrapText="1"/>
    </xf>
    <xf numFmtId="0" fontId="3" fillId="0" borderId="18" xfId="2" applyFont="1" applyFill="1" applyBorder="1" applyAlignment="1" applyProtection="1">
      <alignment horizontal="left" wrapText="1"/>
      <protection locked="0"/>
    </xf>
    <xf numFmtId="0" fontId="3" fillId="0" borderId="18" xfId="2" applyFont="1" applyFill="1" applyBorder="1" applyAlignment="1" applyProtection="1">
      <alignment horizontal="center" wrapText="1"/>
      <protection locked="0"/>
    </xf>
    <xf numFmtId="3" fontId="3" fillId="0" borderId="18" xfId="2" applyNumberFormat="1" applyFont="1" applyFill="1" applyBorder="1" applyAlignment="1" applyProtection="1">
      <alignment horizontal="center" wrapText="1"/>
      <protection locked="0"/>
    </xf>
    <xf numFmtId="1" fontId="3" fillId="0" borderId="18" xfId="2" applyNumberFormat="1" applyFont="1" applyFill="1" applyBorder="1" applyAlignment="1" applyProtection="1">
      <alignment wrapText="1"/>
      <protection locked="0"/>
    </xf>
    <xf numFmtId="1" fontId="3" fillId="0" borderId="18" xfId="2" applyNumberFormat="1" applyFont="1" applyFill="1" applyBorder="1" applyAlignment="1" applyProtection="1">
      <alignment horizontal="center" wrapText="1"/>
      <protection locked="0"/>
    </xf>
    <xf numFmtId="2" fontId="3" fillId="0" borderId="18" xfId="2" applyNumberFormat="1" applyFont="1" applyFill="1" applyBorder="1" applyAlignment="1" applyProtection="1">
      <alignment horizontal="center" wrapText="1"/>
      <protection locked="0"/>
    </xf>
    <xf numFmtId="164" fontId="3" fillId="0" borderId="18" xfId="2" applyNumberFormat="1" applyFont="1" applyFill="1" applyBorder="1" applyAlignment="1" applyProtection="1">
      <alignment horizontal="center" wrapText="1"/>
      <protection locked="0"/>
    </xf>
    <xf numFmtId="164" fontId="3" fillId="0" borderId="18" xfId="2" applyNumberFormat="1" applyFont="1" applyFill="1" applyBorder="1" applyAlignment="1" applyProtection="1">
      <alignment horizontal="right" wrapText="1"/>
      <protection locked="0"/>
    </xf>
    <xf numFmtId="3" fontId="21" fillId="0" borderId="42" xfId="1" applyNumberFormat="1" applyFont="1" applyFill="1" applyBorder="1" applyAlignment="1" applyProtection="1">
      <alignment horizontal="right" wrapText="1"/>
    </xf>
    <xf numFmtId="7" fontId="21" fillId="0" borderId="42" xfId="0" applyNumberFormat="1" applyFont="1" applyFill="1" applyBorder="1" applyAlignment="1" applyProtection="1">
      <alignment wrapText="1"/>
    </xf>
    <xf numFmtId="164" fontId="21" fillId="0" borderId="43" xfId="0" applyNumberFormat="1" applyFont="1" applyFill="1" applyBorder="1" applyAlignment="1" applyProtection="1">
      <alignment wrapText="1"/>
    </xf>
    <xf numFmtId="167" fontId="3" fillId="0" borderId="12" xfId="0" applyNumberFormat="1" applyFont="1" applyFill="1" applyBorder="1" applyAlignment="1" applyProtection="1">
      <alignment horizontal="left"/>
      <protection locked="0"/>
    </xf>
    <xf numFmtId="0" fontId="18" fillId="0" borderId="17" xfId="0" applyFont="1" applyFill="1" applyBorder="1" applyAlignment="1" applyProtection="1">
      <alignment horizontal="left" vertical="center"/>
    </xf>
    <xf numFmtId="0" fontId="9" fillId="0" borderId="37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left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1" fontId="9" fillId="0" borderId="20" xfId="0" applyNumberFormat="1" applyFont="1" applyFill="1" applyBorder="1" applyAlignment="1" applyProtection="1">
      <alignment horizontal="center" vertical="center" wrapText="1"/>
    </xf>
    <xf numFmtId="1" fontId="9" fillId="0" borderId="20" xfId="0" applyNumberFormat="1" applyFont="1" applyFill="1" applyBorder="1" applyAlignment="1" applyProtection="1">
      <alignment vertical="center" wrapText="1"/>
    </xf>
    <xf numFmtId="2" fontId="9" fillId="0" borderId="20" xfId="0" applyNumberFormat="1" applyFont="1" applyFill="1" applyBorder="1" applyAlignment="1" applyProtection="1">
      <alignment horizontal="center" vertical="center" wrapText="1"/>
    </xf>
    <xf numFmtId="3" fontId="9" fillId="0" borderId="20" xfId="0" applyNumberFormat="1" applyFont="1" applyFill="1" applyBorder="1" applyAlignment="1" applyProtection="1">
      <alignment horizontal="center" vertical="center" wrapText="1"/>
    </xf>
    <xf numFmtId="3" fontId="9" fillId="0" borderId="20" xfId="1" applyNumberFormat="1" applyFont="1" applyFill="1" applyBorder="1" applyAlignment="1" applyProtection="1">
      <alignment horizontal="center" vertical="center" wrapText="1"/>
    </xf>
    <xf numFmtId="164" fontId="9" fillId="0" borderId="20" xfId="0" applyNumberFormat="1" applyFont="1" applyFill="1" applyBorder="1" applyAlignment="1" applyProtection="1">
      <alignment horizontal="center" vertical="center" wrapText="1"/>
    </xf>
    <xf numFmtId="7" fontId="9" fillId="0" borderId="7" xfId="0" applyNumberFormat="1" applyFont="1" applyFill="1" applyBorder="1" applyAlignment="1" applyProtection="1">
      <alignment horizontal="center" vertical="center" wrapText="1"/>
    </xf>
    <xf numFmtId="164" fontId="9" fillId="0" borderId="20" xfId="0" applyNumberFormat="1" applyFont="1" applyFill="1" applyBorder="1" applyAlignment="1" applyProtection="1">
      <alignment horizontal="right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7" fontId="9" fillId="0" borderId="6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1" fontId="3" fillId="0" borderId="12" xfId="0" applyNumberFormat="1" applyFont="1" applyFill="1" applyBorder="1" applyAlignment="1" applyProtection="1">
      <alignment horizontal="left" wrapText="1"/>
      <protection locked="0"/>
    </xf>
    <xf numFmtId="49" fontId="3" fillId="0" borderId="12" xfId="0" applyNumberFormat="1" applyFont="1" applyFill="1" applyBorder="1" applyAlignment="1" applyProtection="1">
      <alignment horizontal="left" wrapText="1"/>
      <protection locked="0"/>
    </xf>
    <xf numFmtId="164" fontId="3" fillId="0" borderId="13" xfId="0" applyNumberFormat="1" applyFont="1" applyFill="1" applyBorder="1" applyAlignment="1" applyProtection="1">
      <alignment horizontal="left" wrapText="1"/>
      <protection locked="0"/>
    </xf>
    <xf numFmtId="0" fontId="3" fillId="0" borderId="12" xfId="2" applyFont="1" applyFill="1" applyBorder="1" applyAlignment="1" applyProtection="1">
      <alignment horizontal="left" wrapText="1"/>
    </xf>
    <xf numFmtId="0" fontId="3" fillId="0" borderId="12" xfId="2" applyFont="1" applyFill="1" applyBorder="1" applyAlignment="1" applyProtection="1">
      <alignment horizontal="left" wrapText="1"/>
      <protection locked="0"/>
    </xf>
    <xf numFmtId="0" fontId="3" fillId="0" borderId="12" xfId="2" applyFont="1" applyFill="1" applyBorder="1" applyAlignment="1" applyProtection="1">
      <alignment horizontal="center" wrapText="1"/>
      <protection locked="0"/>
    </xf>
    <xf numFmtId="3" fontId="3" fillId="0" borderId="12" xfId="2" applyNumberFormat="1" applyFont="1" applyFill="1" applyBorder="1" applyAlignment="1" applyProtection="1">
      <alignment horizontal="center" wrapText="1"/>
      <protection locked="0"/>
    </xf>
    <xf numFmtId="1" fontId="3" fillId="0" borderId="12" xfId="2" applyNumberFormat="1" applyFont="1" applyFill="1" applyBorder="1" applyAlignment="1" applyProtection="1">
      <alignment wrapText="1"/>
      <protection locked="0"/>
    </xf>
    <xf numFmtId="1" fontId="3" fillId="0" borderId="12" xfId="2" applyNumberFormat="1" applyFont="1" applyFill="1" applyBorder="1" applyAlignment="1" applyProtection="1">
      <alignment horizontal="center" wrapText="1"/>
      <protection locked="0"/>
    </xf>
    <xf numFmtId="2" fontId="3" fillId="0" borderId="12" xfId="2" applyNumberFormat="1" applyFont="1" applyFill="1" applyBorder="1" applyAlignment="1" applyProtection="1">
      <alignment horizontal="center" wrapText="1"/>
      <protection locked="0"/>
    </xf>
    <xf numFmtId="164" fontId="3" fillId="0" borderId="12" xfId="2" applyNumberFormat="1" applyFont="1" applyFill="1" applyBorder="1" applyAlignment="1" applyProtection="1">
      <alignment horizontal="center" wrapText="1"/>
      <protection locked="0"/>
    </xf>
    <xf numFmtId="164" fontId="3" fillId="0" borderId="12" xfId="2" applyNumberFormat="1" applyFont="1" applyFill="1" applyBorder="1" applyAlignment="1" applyProtection="1">
      <alignment horizontal="right" wrapText="1"/>
      <protection locked="0"/>
    </xf>
    <xf numFmtId="164" fontId="21" fillId="0" borderId="16" xfId="2" applyNumberFormat="1" applyFont="1" applyFill="1" applyBorder="1" applyAlignment="1" applyProtection="1">
      <alignment horizontal="right" wrapText="1"/>
      <protection locked="0"/>
    </xf>
    <xf numFmtId="164" fontId="21" fillId="0" borderId="15" xfId="2" applyNumberFormat="1" applyFont="1" applyFill="1" applyBorder="1" applyAlignment="1" applyProtection="1">
      <alignment horizontal="right" wrapText="1"/>
      <protection locked="0"/>
    </xf>
    <xf numFmtId="0" fontId="1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1" fontId="9" fillId="0" borderId="0" xfId="0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Fill="1" applyBorder="1" applyAlignment="1" applyProtection="1">
      <alignment vertical="center" wrapText="1"/>
    </xf>
    <xf numFmtId="2" fontId="9" fillId="0" borderId="0" xfId="0" applyNumberFormat="1" applyFont="1" applyFill="1" applyBorder="1" applyAlignment="1" applyProtection="1">
      <alignment horizontal="center" vertical="center" wrapText="1"/>
    </xf>
    <xf numFmtId="3" fontId="9" fillId="0" borderId="0" xfId="0" applyNumberFormat="1" applyFont="1" applyFill="1" applyBorder="1" applyAlignment="1" applyProtection="1">
      <alignment horizontal="center" vertical="center" wrapText="1"/>
    </xf>
    <xf numFmtId="3" fontId="9" fillId="0" borderId="0" xfId="1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7" fontId="9" fillId="0" borderId="0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right"/>
    </xf>
    <xf numFmtId="1" fontId="5" fillId="0" borderId="1" xfId="0" applyNumberFormat="1" applyFont="1" applyFill="1" applyBorder="1" applyAlignment="1" applyProtection="1">
      <alignment horizontal="right" wrapText="1"/>
    </xf>
    <xf numFmtId="164" fontId="5" fillId="0" borderId="1" xfId="0" applyNumberFormat="1" applyFont="1" applyFill="1" applyBorder="1" applyAlignment="1" applyProtection="1">
      <alignment horizontal="center"/>
    </xf>
    <xf numFmtId="165" fontId="5" fillId="0" borderId="25" xfId="0" applyNumberFormat="1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left" wrapText="1"/>
      <protection locked="0"/>
    </xf>
    <xf numFmtId="1" fontId="5" fillId="0" borderId="2" xfId="0" applyNumberFormat="1" applyFont="1" applyFill="1" applyBorder="1" applyAlignment="1" applyProtection="1">
      <alignment horizontal="right" wrapText="1"/>
    </xf>
    <xf numFmtId="164" fontId="5" fillId="0" borderId="2" xfId="0" applyNumberFormat="1" applyFont="1" applyFill="1" applyBorder="1" applyAlignment="1" applyProtection="1">
      <alignment horizontal="center"/>
    </xf>
    <xf numFmtId="165" fontId="5" fillId="0" borderId="26" xfId="0" applyNumberFormat="1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right" vertical="center"/>
    </xf>
    <xf numFmtId="164" fontId="9" fillId="0" borderId="8" xfId="0" applyNumberFormat="1" applyFont="1" applyFill="1" applyBorder="1" applyAlignment="1" applyProtection="1">
      <alignment horizontal="right" vertical="center" wrapText="1"/>
    </xf>
    <xf numFmtId="3" fontId="9" fillId="0" borderId="6" xfId="1" applyNumberFormat="1" applyFont="1" applyFill="1" applyBorder="1" applyAlignment="1" applyProtection="1">
      <alignment horizontal="center" vertical="center" wrapText="1"/>
    </xf>
    <xf numFmtId="7" fontId="9" fillId="0" borderId="5" xfId="0" applyNumberFormat="1" applyFont="1" applyFill="1" applyBorder="1" applyAlignment="1" applyProtection="1">
      <alignment horizontal="center" vertical="center" wrapText="1"/>
    </xf>
    <xf numFmtId="7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3" xfId="2" applyFont="1" applyFill="1" applyBorder="1" applyAlignment="1" applyProtection="1">
      <alignment horizontal="right" vertical="center"/>
    </xf>
    <xf numFmtId="164" fontId="9" fillId="0" borderId="8" xfId="2" applyNumberFormat="1" applyFont="1" applyFill="1" applyBorder="1" applyAlignment="1" applyProtection="1">
      <alignment horizontal="right" vertical="center" wrapText="1"/>
    </xf>
    <xf numFmtId="3" fontId="9" fillId="0" borderId="6" xfId="2" applyNumberFormat="1" applyFont="1" applyFill="1" applyBorder="1" applyAlignment="1" applyProtection="1">
      <alignment horizontal="center" vertical="center" wrapText="1"/>
    </xf>
    <xf numFmtId="7" fontId="9" fillId="0" borderId="5" xfId="2" applyNumberFormat="1" applyFont="1" applyFill="1" applyBorder="1" applyAlignment="1" applyProtection="1">
      <alignment horizontal="center" vertical="center" wrapText="1"/>
    </xf>
    <xf numFmtId="7" fontId="9" fillId="0" borderId="9" xfId="2" applyNumberFormat="1" applyFont="1" applyFill="1" applyBorder="1" applyAlignment="1" applyProtection="1">
      <alignment horizontal="center" vertical="center" wrapText="1"/>
    </xf>
    <xf numFmtId="164" fontId="9" fillId="0" borderId="6" xfId="1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right" vertical="center"/>
    </xf>
    <xf numFmtId="0" fontId="12" fillId="0" borderId="4" xfId="0" applyFont="1" applyFill="1" applyBorder="1" applyAlignment="1" applyProtection="1">
      <alignment horizontal="right" vertical="center"/>
    </xf>
    <xf numFmtId="3" fontId="12" fillId="0" borderId="6" xfId="0" applyNumberFormat="1" applyFont="1" applyFill="1" applyBorder="1" applyAlignment="1" applyProtection="1">
      <alignment horizontal="center" vertical="center" wrapText="1"/>
    </xf>
    <xf numFmtId="7" fontId="12" fillId="0" borderId="6" xfId="0" applyNumberFormat="1" applyFont="1" applyFill="1" applyBorder="1" applyAlignment="1" applyProtection="1">
      <alignment horizontal="center" vertical="center" wrapText="1"/>
    </xf>
    <xf numFmtId="164" fontId="12" fillId="0" borderId="6" xfId="0" applyNumberFormat="1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1" fontId="3" fillId="0" borderId="18" xfId="0" applyNumberFormat="1" applyFont="1" applyFill="1" applyBorder="1" applyAlignment="1" applyProtection="1">
      <alignment horizontal="left" wrapText="1"/>
      <protection locked="0"/>
    </xf>
    <xf numFmtId="49" fontId="3" fillId="0" borderId="18" xfId="0" applyNumberFormat="1" applyFont="1" applyFill="1" applyBorder="1" applyAlignment="1" applyProtection="1">
      <alignment horizontal="left" wrapText="1"/>
      <protection locked="0"/>
    </xf>
    <xf numFmtId="0" fontId="3" fillId="0" borderId="18" xfId="0" applyFont="1" applyFill="1" applyBorder="1" applyAlignment="1" applyProtection="1">
      <alignment horizontal="left" wrapText="1"/>
      <protection locked="0"/>
    </xf>
    <xf numFmtId="167" fontId="3" fillId="0" borderId="18" xfId="0" applyNumberFormat="1" applyFont="1" applyFill="1" applyBorder="1" applyAlignment="1" applyProtection="1">
      <alignment horizontal="left" wrapText="1"/>
      <protection locked="0"/>
    </xf>
    <xf numFmtId="164" fontId="3" fillId="0" borderId="29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Fill="1"/>
    <xf numFmtId="0" fontId="4" fillId="6" borderId="0" xfId="0" applyFont="1" applyFill="1" applyAlignment="1" applyProtection="1"/>
    <xf numFmtId="164" fontId="3" fillId="6" borderId="0" xfId="0" applyNumberFormat="1" applyFont="1" applyFill="1" applyBorder="1" applyAlignment="1" applyProtection="1"/>
    <xf numFmtId="164" fontId="8" fillId="6" borderId="0" xfId="0" applyNumberFormat="1" applyFont="1" applyFill="1" applyAlignment="1" applyProtection="1">
      <alignment wrapText="1"/>
    </xf>
    <xf numFmtId="164" fontId="8" fillId="6" borderId="0" xfId="0" applyNumberFormat="1" applyFont="1" applyFill="1" applyBorder="1" applyAlignment="1" applyProtection="1">
      <alignment wrapText="1"/>
    </xf>
    <xf numFmtId="164" fontId="5" fillId="6" borderId="34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  <protection locked="0"/>
    </xf>
    <xf numFmtId="164" fontId="21" fillId="6" borderId="12" xfId="0" applyNumberFormat="1" applyFont="1" applyFill="1" applyBorder="1" applyAlignment="1" applyProtection="1">
      <alignment horizontal="right" wrapText="1"/>
      <protection locked="0"/>
    </xf>
    <xf numFmtId="164" fontId="3" fillId="6" borderId="19" xfId="2" applyNumberFormat="1" applyFont="1" applyFill="1" applyBorder="1" applyAlignment="1" applyProtection="1">
      <alignment horizontal="center" wrapText="1"/>
      <protection locked="0"/>
    </xf>
    <xf numFmtId="164" fontId="9" fillId="6" borderId="21" xfId="0" applyNumberFormat="1" applyFont="1" applyFill="1" applyBorder="1" applyAlignment="1" applyProtection="1">
      <alignment horizontal="center" vertical="center" wrapText="1"/>
    </xf>
    <xf numFmtId="7" fontId="9" fillId="6" borderId="7" xfId="0" applyNumberFormat="1" applyFont="1" applyFill="1" applyBorder="1" applyAlignment="1" applyProtection="1">
      <alignment horizontal="center" vertical="center" wrapText="1"/>
    </xf>
    <xf numFmtId="164" fontId="5" fillId="6" borderId="0" xfId="0" applyNumberFormat="1" applyFont="1" applyFill="1" applyBorder="1" applyAlignment="1" applyProtection="1">
      <alignment wrapText="1"/>
    </xf>
    <xf numFmtId="164" fontId="5" fillId="6" borderId="31" xfId="0" applyNumberFormat="1" applyFont="1" applyFill="1" applyBorder="1" applyAlignment="1" applyProtection="1">
      <alignment wrapText="1"/>
    </xf>
    <xf numFmtId="164" fontId="3" fillId="6" borderId="11" xfId="2" applyNumberFormat="1" applyFont="1" applyFill="1" applyBorder="1" applyAlignment="1" applyProtection="1">
      <alignment horizontal="center" wrapText="1"/>
      <protection locked="0"/>
    </xf>
    <xf numFmtId="164" fontId="9" fillId="6" borderId="0" xfId="0" applyNumberFormat="1" applyFont="1" applyFill="1" applyBorder="1" applyAlignment="1" applyProtection="1">
      <alignment horizontal="center" vertical="center" wrapText="1"/>
    </xf>
    <xf numFmtId="7" fontId="9" fillId="6" borderId="0" xfId="0" applyNumberFormat="1" applyFont="1" applyFill="1" applyBorder="1" applyAlignment="1" applyProtection="1">
      <alignment horizontal="center" vertical="center" wrapText="1"/>
    </xf>
    <xf numFmtId="164" fontId="5" fillId="6" borderId="0" xfId="0" applyNumberFormat="1" applyFont="1" applyFill="1" applyBorder="1" applyAlignment="1" applyProtection="1">
      <alignment horizontal="center" wrapText="1"/>
    </xf>
    <xf numFmtId="0" fontId="8" fillId="6" borderId="0" xfId="0" applyFont="1" applyFill="1" applyProtection="1"/>
    <xf numFmtId="0" fontId="8" fillId="6" borderId="0" xfId="0" applyFont="1" applyFill="1" applyAlignment="1" applyProtection="1">
      <alignment wrapText="1"/>
    </xf>
    <xf numFmtId="0" fontId="15" fillId="6" borderId="0" xfId="0" applyFont="1" applyFill="1" applyAlignment="1" applyProtection="1">
      <alignment wrapText="1"/>
    </xf>
    <xf numFmtId="0" fontId="25" fillId="0" borderId="0" xfId="5" applyFill="1" applyBorder="1" applyAlignment="1" applyProtection="1"/>
    <xf numFmtId="0" fontId="4" fillId="6" borderId="0" xfId="0" applyFont="1" applyFill="1" applyAlignment="1" applyProtection="1">
      <alignment horizontal="center"/>
    </xf>
    <xf numFmtId="0" fontId="6" fillId="6" borderId="0" xfId="0" applyFont="1" applyFill="1" applyAlignment="1" applyProtection="1">
      <alignment horizontal="center"/>
    </xf>
    <xf numFmtId="165" fontId="8" fillId="6" borderId="0" xfId="0" applyNumberFormat="1" applyFont="1" applyFill="1" applyBorder="1" applyAlignment="1" applyProtection="1">
      <alignment wrapText="1"/>
    </xf>
    <xf numFmtId="165" fontId="8" fillId="6" borderId="0" xfId="0" applyNumberFormat="1" applyFont="1" applyFill="1" applyAlignment="1" applyProtection="1">
      <alignment wrapText="1"/>
    </xf>
    <xf numFmtId="165" fontId="17" fillId="6" borderId="32" xfId="3" applyNumberFormat="1" applyFont="1" applyFill="1" applyBorder="1" applyAlignment="1" applyProtection="1">
      <alignment horizontal="center" wrapText="1"/>
    </xf>
    <xf numFmtId="7" fontId="21" fillId="6" borderId="12" xfId="0" applyNumberFormat="1" applyFont="1" applyFill="1" applyBorder="1" applyAlignment="1" applyProtection="1">
      <alignment wrapText="1"/>
    </xf>
    <xf numFmtId="7" fontId="21" fillId="6" borderId="42" xfId="0" applyNumberFormat="1" applyFont="1" applyFill="1" applyBorder="1" applyAlignment="1" applyProtection="1">
      <alignment wrapText="1"/>
    </xf>
    <xf numFmtId="7" fontId="9" fillId="6" borderId="6" xfId="0" applyNumberFormat="1" applyFont="1" applyFill="1" applyBorder="1" applyAlignment="1" applyProtection="1">
      <alignment horizontal="center" vertical="center" wrapText="1"/>
    </xf>
    <xf numFmtId="7" fontId="5" fillId="6" borderId="0" xfId="1" applyNumberFormat="1" applyFont="1" applyFill="1" applyBorder="1" applyAlignment="1" applyProtection="1">
      <alignment wrapText="1"/>
    </xf>
    <xf numFmtId="7" fontId="5" fillId="6" borderId="0" xfId="0" applyNumberFormat="1" applyFont="1" applyFill="1" applyBorder="1" applyAlignment="1" applyProtection="1">
      <alignment wrapText="1"/>
    </xf>
    <xf numFmtId="165" fontId="17" fillId="6" borderId="2" xfId="3" applyNumberFormat="1" applyFont="1" applyFill="1" applyBorder="1" applyAlignment="1" applyProtection="1">
      <alignment horizontal="center" wrapText="1"/>
    </xf>
    <xf numFmtId="7" fontId="9" fillId="6" borderId="9" xfId="0" applyNumberFormat="1" applyFont="1" applyFill="1" applyBorder="1" applyAlignment="1" applyProtection="1">
      <alignment horizontal="center" vertical="center" wrapText="1"/>
    </xf>
    <xf numFmtId="7" fontId="9" fillId="6" borderId="9" xfId="2" applyNumberFormat="1" applyFont="1" applyFill="1" applyBorder="1" applyAlignment="1" applyProtection="1">
      <alignment horizontal="center" vertical="center" wrapText="1"/>
    </xf>
    <xf numFmtId="164" fontId="9" fillId="6" borderId="6" xfId="1" applyNumberFormat="1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wrapText="1"/>
    </xf>
    <xf numFmtId="7" fontId="16" fillId="6" borderId="6" xfId="3" applyNumberFormat="1" applyFont="1" applyFill="1" applyBorder="1" applyAlignment="1" applyProtection="1">
      <alignment horizontal="center" vertical="center" wrapText="1"/>
    </xf>
    <xf numFmtId="0" fontId="8" fillId="5" borderId="40" xfId="0" applyFont="1" applyFill="1" applyBorder="1" applyAlignment="1" applyProtection="1"/>
    <xf numFmtId="0" fontId="26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 wrapText="1"/>
    </xf>
    <xf numFmtId="0" fontId="3" fillId="0" borderId="47" xfId="0" applyFont="1" applyFill="1" applyBorder="1" applyAlignment="1" applyProtection="1">
      <alignment horizontal="left" wrapText="1"/>
    </xf>
    <xf numFmtId="0" fontId="3" fillId="0" borderId="42" xfId="0" applyFont="1" applyFill="1" applyBorder="1" applyAlignment="1" applyProtection="1">
      <alignment horizontal="left" wrapText="1"/>
    </xf>
    <xf numFmtId="0" fontId="3" fillId="0" borderId="42" xfId="0" applyFont="1" applyFill="1" applyBorder="1" applyAlignment="1" applyProtection="1">
      <alignment horizontal="left" wrapText="1"/>
      <protection locked="0"/>
    </xf>
    <xf numFmtId="0" fontId="3" fillId="0" borderId="42" xfId="0" applyFont="1" applyFill="1" applyBorder="1" applyAlignment="1" applyProtection="1">
      <alignment horizontal="center" wrapText="1"/>
      <protection locked="0"/>
    </xf>
    <xf numFmtId="3" fontId="3" fillId="0" borderId="42" xfId="0" applyNumberFormat="1" applyFont="1" applyFill="1" applyBorder="1" applyAlignment="1" applyProtection="1">
      <alignment horizontal="center" wrapText="1"/>
      <protection locked="0"/>
    </xf>
    <xf numFmtId="1" fontId="3" fillId="0" borderId="42" xfId="0" applyNumberFormat="1" applyFont="1" applyFill="1" applyBorder="1" applyAlignment="1" applyProtection="1">
      <alignment wrapText="1"/>
      <protection locked="0"/>
    </xf>
    <xf numFmtId="1" fontId="3" fillId="0" borderId="42" xfId="0" applyNumberFormat="1" applyFont="1" applyFill="1" applyBorder="1" applyAlignment="1" applyProtection="1">
      <alignment horizontal="center" wrapText="1"/>
      <protection locked="0"/>
    </xf>
    <xf numFmtId="2" fontId="3" fillId="0" borderId="42" xfId="0" applyNumberFormat="1" applyFont="1" applyFill="1" applyBorder="1" applyAlignment="1" applyProtection="1">
      <alignment horizontal="center" wrapText="1"/>
      <protection locked="0"/>
    </xf>
    <xf numFmtId="164" fontId="3" fillId="0" borderId="42" xfId="0" applyNumberFormat="1" applyFont="1" applyFill="1" applyBorder="1" applyAlignment="1" applyProtection="1">
      <alignment horizontal="center" wrapText="1"/>
      <protection locked="0"/>
    </xf>
    <xf numFmtId="164" fontId="3" fillId="6" borderId="48" xfId="0" applyNumberFormat="1" applyFont="1" applyFill="1" applyBorder="1" applyAlignment="1" applyProtection="1">
      <alignment horizontal="center" wrapText="1"/>
      <protection locked="0"/>
    </xf>
    <xf numFmtId="164" fontId="3" fillId="0" borderId="42" xfId="0" applyNumberFormat="1" applyFont="1" applyFill="1" applyBorder="1" applyAlignment="1" applyProtection="1">
      <alignment horizontal="right" wrapText="1"/>
      <protection locked="0"/>
    </xf>
    <xf numFmtId="0" fontId="3" fillId="0" borderId="42" xfId="2" applyFont="1" applyFill="1" applyBorder="1" applyAlignment="1" applyProtection="1">
      <alignment horizontal="left" wrapText="1"/>
    </xf>
    <xf numFmtId="0" fontId="3" fillId="0" borderId="42" xfId="2" applyFont="1" applyFill="1" applyBorder="1" applyAlignment="1" applyProtection="1">
      <alignment horizontal="left" wrapText="1"/>
      <protection locked="0"/>
    </xf>
    <xf numFmtId="0" fontId="3" fillId="0" borderId="42" xfId="2" applyFont="1" applyFill="1" applyBorder="1" applyAlignment="1" applyProtection="1">
      <alignment horizontal="center" wrapText="1"/>
      <protection locked="0"/>
    </xf>
    <xf numFmtId="3" fontId="3" fillId="0" borderId="42" xfId="2" applyNumberFormat="1" applyFont="1" applyFill="1" applyBorder="1" applyAlignment="1" applyProtection="1">
      <alignment horizontal="center" wrapText="1"/>
      <protection locked="0"/>
    </xf>
    <xf numFmtId="1" fontId="3" fillId="0" borderId="42" xfId="2" applyNumberFormat="1" applyFont="1" applyFill="1" applyBorder="1" applyAlignment="1" applyProtection="1">
      <alignment wrapText="1"/>
      <protection locked="0"/>
    </xf>
    <xf numFmtId="1" fontId="3" fillId="0" borderId="42" xfId="2" applyNumberFormat="1" applyFont="1" applyFill="1" applyBorder="1" applyAlignment="1" applyProtection="1">
      <alignment horizontal="center" wrapText="1"/>
      <protection locked="0"/>
    </xf>
    <xf numFmtId="2" fontId="3" fillId="0" borderId="42" xfId="2" applyNumberFormat="1" applyFont="1" applyFill="1" applyBorder="1" applyAlignment="1" applyProtection="1">
      <alignment horizontal="center" wrapText="1"/>
      <protection locked="0"/>
    </xf>
    <xf numFmtId="164" fontId="3" fillId="0" borderId="42" xfId="2" applyNumberFormat="1" applyFont="1" applyFill="1" applyBorder="1" applyAlignment="1" applyProtection="1">
      <alignment horizontal="center" wrapText="1"/>
      <protection locked="0"/>
    </xf>
    <xf numFmtId="164" fontId="3" fillId="6" borderId="48" xfId="2" applyNumberFormat="1" applyFont="1" applyFill="1" applyBorder="1" applyAlignment="1" applyProtection="1">
      <alignment horizontal="center" wrapText="1"/>
      <protection locked="0"/>
    </xf>
    <xf numFmtId="164" fontId="3" fillId="0" borderId="42" xfId="2" applyNumberFormat="1" applyFont="1" applyFill="1" applyBorder="1" applyAlignment="1" applyProtection="1">
      <alignment horizontal="right" wrapText="1"/>
      <protection locked="0"/>
    </xf>
    <xf numFmtId="0" fontId="14" fillId="0" borderId="40" xfId="0" applyFont="1" applyFill="1" applyBorder="1" applyAlignment="1" applyProtection="1">
      <alignment horizontal="center"/>
    </xf>
    <xf numFmtId="0" fontId="27" fillId="0" borderId="0" xfId="0" applyFont="1"/>
    <xf numFmtId="0" fontId="14" fillId="0" borderId="12" xfId="0" applyFont="1" applyFill="1" applyBorder="1" applyAlignment="1" applyProtection="1">
      <alignment horizontal="center"/>
    </xf>
    <xf numFmtId="166" fontId="14" fillId="0" borderId="12" xfId="1" applyNumberFormat="1" applyFont="1" applyFill="1" applyBorder="1" applyAlignment="1" applyProtection="1">
      <alignment horizontal="center"/>
    </xf>
    <xf numFmtId="164" fontId="14" fillId="0" borderId="12" xfId="0" applyNumberFormat="1" applyFont="1" applyFill="1" applyBorder="1" applyAlignment="1" applyProtection="1">
      <alignment horizontal="center"/>
    </xf>
    <xf numFmtId="167" fontId="14" fillId="0" borderId="12" xfId="0" applyNumberFormat="1" applyFont="1" applyFill="1" applyBorder="1" applyAlignment="1" applyProtection="1">
      <alignment horizontal="center" wrapText="1"/>
    </xf>
    <xf numFmtId="0" fontId="14" fillId="0" borderId="13" xfId="0" applyFont="1" applyFill="1" applyBorder="1" applyAlignment="1" applyProtection="1">
      <alignment horizontal="center" wrapText="1"/>
    </xf>
    <xf numFmtId="0" fontId="3" fillId="8" borderId="12" xfId="2" applyFont="1" applyFill="1" applyBorder="1" applyAlignment="1" applyProtection="1">
      <alignment horizontal="left" wrapText="1"/>
    </xf>
    <xf numFmtId="0" fontId="3" fillId="8" borderId="12" xfId="2" applyFont="1" applyFill="1" applyBorder="1" applyAlignment="1" applyProtection="1">
      <alignment horizontal="left" wrapText="1"/>
      <protection locked="0"/>
    </xf>
    <xf numFmtId="0" fontId="3" fillId="8" borderId="12" xfId="2" applyFont="1" applyFill="1" applyBorder="1" applyAlignment="1" applyProtection="1">
      <alignment horizontal="center" wrapText="1"/>
      <protection locked="0"/>
    </xf>
    <xf numFmtId="3" fontId="3" fillId="8" borderId="12" xfId="2" applyNumberFormat="1" applyFont="1" applyFill="1" applyBorder="1" applyAlignment="1" applyProtection="1">
      <alignment horizontal="center" wrapText="1"/>
      <protection locked="0"/>
    </xf>
    <xf numFmtId="1" fontId="3" fillId="8" borderId="12" xfId="2" applyNumberFormat="1" applyFont="1" applyFill="1" applyBorder="1" applyAlignment="1" applyProtection="1">
      <alignment wrapText="1"/>
      <protection locked="0"/>
    </xf>
    <xf numFmtId="1" fontId="3" fillId="8" borderId="12" xfId="2" applyNumberFormat="1" applyFont="1" applyFill="1" applyBorder="1" applyAlignment="1" applyProtection="1">
      <alignment horizontal="center" wrapText="1"/>
      <protection locked="0"/>
    </xf>
    <xf numFmtId="2" fontId="3" fillId="8" borderId="12" xfId="2" applyNumberFormat="1" applyFont="1" applyFill="1" applyBorder="1" applyAlignment="1" applyProtection="1">
      <alignment horizontal="center" wrapText="1"/>
      <protection locked="0"/>
    </xf>
    <xf numFmtId="164" fontId="3" fillId="8" borderId="12" xfId="2" applyNumberFormat="1" applyFont="1" applyFill="1" applyBorder="1" applyAlignment="1" applyProtection="1">
      <alignment horizontal="center" wrapText="1"/>
      <protection locked="0"/>
    </xf>
    <xf numFmtId="164" fontId="3" fillId="8" borderId="11" xfId="2" applyNumberFormat="1" applyFont="1" applyFill="1" applyBorder="1" applyAlignment="1" applyProtection="1">
      <alignment horizontal="center" wrapText="1"/>
      <protection locked="0"/>
    </xf>
    <xf numFmtId="164" fontId="21" fillId="8" borderId="12" xfId="0" applyNumberFormat="1" applyFont="1" applyFill="1" applyBorder="1" applyAlignment="1" applyProtection="1">
      <alignment horizontal="right" wrapText="1"/>
      <protection locked="0"/>
    </xf>
    <xf numFmtId="164" fontId="3" fillId="8" borderId="12" xfId="2" applyNumberFormat="1" applyFont="1" applyFill="1" applyBorder="1" applyAlignment="1" applyProtection="1">
      <alignment horizontal="right" wrapText="1"/>
      <protection locked="0"/>
    </xf>
    <xf numFmtId="3" fontId="21" fillId="8" borderId="12" xfId="1" applyNumberFormat="1" applyFont="1" applyFill="1" applyBorder="1" applyAlignment="1" applyProtection="1">
      <alignment horizontal="right" wrapText="1"/>
    </xf>
    <xf numFmtId="7" fontId="21" fillId="8" borderId="12" xfId="0" applyNumberFormat="1" applyFont="1" applyFill="1" applyBorder="1" applyAlignment="1" applyProtection="1">
      <alignment wrapText="1"/>
    </xf>
    <xf numFmtId="164" fontId="21" fillId="8" borderId="13" xfId="0" applyNumberFormat="1" applyFont="1" applyFill="1" applyBorder="1" applyAlignment="1" applyProtection="1">
      <alignment wrapText="1"/>
    </xf>
    <xf numFmtId="0" fontId="3" fillId="8" borderId="42" xfId="2" applyFont="1" applyFill="1" applyBorder="1" applyAlignment="1" applyProtection="1">
      <alignment horizontal="left" wrapText="1"/>
    </xf>
    <xf numFmtId="0" fontId="3" fillId="8" borderId="42" xfId="2" applyFont="1" applyFill="1" applyBorder="1" applyAlignment="1" applyProtection="1">
      <alignment horizontal="left" wrapText="1"/>
      <protection locked="0"/>
    </xf>
    <xf numFmtId="0" fontId="3" fillId="8" borderId="42" xfId="2" applyFont="1" applyFill="1" applyBorder="1" applyAlignment="1" applyProtection="1">
      <alignment horizontal="center" wrapText="1"/>
      <protection locked="0"/>
    </xf>
    <xf numFmtId="3" fontId="3" fillId="8" borderId="42" xfId="2" applyNumberFormat="1" applyFont="1" applyFill="1" applyBorder="1" applyAlignment="1" applyProtection="1">
      <alignment horizontal="center" wrapText="1"/>
      <protection locked="0"/>
    </xf>
    <xf numFmtId="1" fontId="3" fillId="8" borderId="42" xfId="2" applyNumberFormat="1" applyFont="1" applyFill="1" applyBorder="1" applyAlignment="1" applyProtection="1">
      <alignment wrapText="1"/>
      <protection locked="0"/>
    </xf>
    <xf numFmtId="1" fontId="3" fillId="8" borderId="42" xfId="2" applyNumberFormat="1" applyFont="1" applyFill="1" applyBorder="1" applyAlignment="1" applyProtection="1">
      <alignment horizontal="center" wrapText="1"/>
      <protection locked="0"/>
    </xf>
    <xf numFmtId="2" fontId="3" fillId="8" borderId="42" xfId="2" applyNumberFormat="1" applyFont="1" applyFill="1" applyBorder="1" applyAlignment="1" applyProtection="1">
      <alignment horizontal="center" wrapText="1"/>
      <protection locked="0"/>
    </xf>
    <xf numFmtId="164" fontId="3" fillId="8" borderId="42" xfId="2" applyNumberFormat="1" applyFont="1" applyFill="1" applyBorder="1" applyAlignment="1" applyProtection="1">
      <alignment horizontal="center" wrapText="1"/>
      <protection locked="0"/>
    </xf>
    <xf numFmtId="164" fontId="3" fillId="8" borderId="48" xfId="2" applyNumberFormat="1" applyFont="1" applyFill="1" applyBorder="1" applyAlignment="1" applyProtection="1">
      <alignment horizontal="center" wrapText="1"/>
      <protection locked="0"/>
    </xf>
    <xf numFmtId="164" fontId="3" fillId="8" borderId="42" xfId="2" applyNumberFormat="1" applyFont="1" applyFill="1" applyBorder="1" applyAlignment="1" applyProtection="1">
      <alignment horizontal="right" wrapText="1"/>
      <protection locked="0"/>
    </xf>
    <xf numFmtId="0" fontId="3" fillId="8" borderId="18" xfId="2" applyFont="1" applyFill="1" applyBorder="1" applyAlignment="1" applyProtection="1">
      <alignment horizontal="left" wrapText="1"/>
    </xf>
    <xf numFmtId="0" fontId="3" fillId="8" borderId="18" xfId="2" applyFont="1" applyFill="1" applyBorder="1" applyAlignment="1" applyProtection="1">
      <alignment horizontal="left" wrapText="1"/>
      <protection locked="0"/>
    </xf>
    <xf numFmtId="0" fontId="3" fillId="8" borderId="18" xfId="2" applyFont="1" applyFill="1" applyBorder="1" applyAlignment="1" applyProtection="1">
      <alignment horizontal="center" wrapText="1"/>
      <protection locked="0"/>
    </xf>
    <xf numFmtId="3" fontId="3" fillId="8" borderId="18" xfId="2" applyNumberFormat="1" applyFont="1" applyFill="1" applyBorder="1" applyAlignment="1" applyProtection="1">
      <alignment horizontal="center" wrapText="1"/>
      <protection locked="0"/>
    </xf>
    <xf numFmtId="1" fontId="3" fillId="8" borderId="18" xfId="2" applyNumberFormat="1" applyFont="1" applyFill="1" applyBorder="1" applyAlignment="1" applyProtection="1">
      <alignment wrapText="1"/>
      <protection locked="0"/>
    </xf>
    <xf numFmtId="1" fontId="3" fillId="8" borderId="18" xfId="2" applyNumberFormat="1" applyFont="1" applyFill="1" applyBorder="1" applyAlignment="1" applyProtection="1">
      <alignment horizontal="center" wrapText="1"/>
      <protection locked="0"/>
    </xf>
    <xf numFmtId="2" fontId="3" fillId="8" borderId="18" xfId="2" applyNumberFormat="1" applyFont="1" applyFill="1" applyBorder="1" applyAlignment="1" applyProtection="1">
      <alignment horizontal="center" wrapText="1"/>
      <protection locked="0"/>
    </xf>
    <xf numFmtId="164" fontId="3" fillId="8" borderId="18" xfId="2" applyNumberFormat="1" applyFont="1" applyFill="1" applyBorder="1" applyAlignment="1" applyProtection="1">
      <alignment horizontal="center" wrapText="1"/>
      <protection locked="0"/>
    </xf>
    <xf numFmtId="164" fontId="3" fillId="8" borderId="19" xfId="2" applyNumberFormat="1" applyFont="1" applyFill="1" applyBorder="1" applyAlignment="1" applyProtection="1">
      <alignment horizontal="center" wrapText="1"/>
      <protection locked="0"/>
    </xf>
    <xf numFmtId="164" fontId="3" fillId="8" borderId="18" xfId="2" applyNumberFormat="1" applyFont="1" applyFill="1" applyBorder="1" applyAlignment="1" applyProtection="1">
      <alignment horizontal="right" wrapText="1"/>
      <protection locked="0"/>
    </xf>
    <xf numFmtId="164" fontId="21" fillId="8" borderId="16" xfId="2" applyNumberFormat="1" applyFont="1" applyFill="1" applyBorder="1" applyAlignment="1" applyProtection="1">
      <alignment horizontal="right" wrapText="1"/>
      <protection locked="0"/>
    </xf>
    <xf numFmtId="164" fontId="21" fillId="8" borderId="15" xfId="2" applyNumberFormat="1" applyFont="1" applyFill="1" applyBorder="1" applyAlignment="1" applyProtection="1">
      <alignment horizontal="right" wrapText="1"/>
      <protection locked="0"/>
    </xf>
    <xf numFmtId="3" fontId="21" fillId="8" borderId="42" xfId="1" applyNumberFormat="1" applyFont="1" applyFill="1" applyBorder="1" applyAlignment="1" applyProtection="1">
      <alignment horizontal="right" wrapText="1"/>
    </xf>
    <xf numFmtId="7" fontId="21" fillId="8" borderId="42" xfId="0" applyNumberFormat="1" applyFont="1" applyFill="1" applyBorder="1" applyAlignment="1" applyProtection="1">
      <alignment wrapText="1"/>
    </xf>
    <xf numFmtId="164" fontId="21" fillId="8" borderId="43" xfId="0" applyNumberFormat="1" applyFont="1" applyFill="1" applyBorder="1" applyAlignment="1" applyProtection="1">
      <alignment wrapText="1"/>
    </xf>
    <xf numFmtId="0" fontId="18" fillId="8" borderId="17" xfId="0" applyFont="1" applyFill="1" applyBorder="1" applyAlignment="1" applyProtection="1">
      <alignment horizontal="left" vertical="center"/>
    </xf>
    <xf numFmtId="0" fontId="9" fillId="8" borderId="37" xfId="0" applyFont="1" applyFill="1" applyBorder="1" applyAlignment="1" applyProtection="1">
      <alignment horizontal="center" vertical="center" wrapText="1"/>
    </xf>
    <xf numFmtId="0" fontId="9" fillId="8" borderId="20" xfId="0" applyFont="1" applyFill="1" applyBorder="1" applyAlignment="1" applyProtection="1">
      <alignment horizontal="left" vertical="center" wrapText="1"/>
    </xf>
    <xf numFmtId="0" fontId="9" fillId="8" borderId="20" xfId="0" applyFont="1" applyFill="1" applyBorder="1" applyAlignment="1" applyProtection="1">
      <alignment horizontal="center" vertical="center" wrapText="1"/>
    </xf>
    <xf numFmtId="1" fontId="9" fillId="8" borderId="20" xfId="0" applyNumberFormat="1" applyFont="1" applyFill="1" applyBorder="1" applyAlignment="1" applyProtection="1">
      <alignment horizontal="center" vertical="center" wrapText="1"/>
    </xf>
    <xf numFmtId="1" fontId="9" fillId="8" borderId="20" xfId="0" applyNumberFormat="1" applyFont="1" applyFill="1" applyBorder="1" applyAlignment="1" applyProtection="1">
      <alignment vertical="center" wrapText="1"/>
    </xf>
    <xf numFmtId="2" fontId="9" fillId="8" borderId="20" xfId="0" applyNumberFormat="1" applyFont="1" applyFill="1" applyBorder="1" applyAlignment="1" applyProtection="1">
      <alignment horizontal="center" vertical="center" wrapText="1"/>
    </xf>
    <xf numFmtId="3" fontId="9" fillId="8" borderId="20" xfId="0" applyNumberFormat="1" applyFont="1" applyFill="1" applyBorder="1" applyAlignment="1" applyProtection="1">
      <alignment horizontal="center" vertical="center" wrapText="1"/>
    </xf>
    <xf numFmtId="3" fontId="9" fillId="8" borderId="20" xfId="1" applyNumberFormat="1" applyFont="1" applyFill="1" applyBorder="1" applyAlignment="1" applyProtection="1">
      <alignment horizontal="center" vertical="center" wrapText="1"/>
    </xf>
    <xf numFmtId="164" fontId="9" fillId="8" borderId="20" xfId="0" applyNumberFormat="1" applyFont="1" applyFill="1" applyBorder="1" applyAlignment="1" applyProtection="1">
      <alignment horizontal="center" vertical="center" wrapText="1"/>
    </xf>
    <xf numFmtId="164" fontId="9" fillId="8" borderId="21" xfId="0" applyNumberFormat="1" applyFont="1" applyFill="1" applyBorder="1" applyAlignment="1" applyProtection="1">
      <alignment horizontal="center" vertical="center" wrapText="1"/>
    </xf>
    <xf numFmtId="7" fontId="9" fillId="8" borderId="7" xfId="0" applyNumberFormat="1" applyFont="1" applyFill="1" applyBorder="1" applyAlignment="1" applyProtection="1">
      <alignment horizontal="center" vertical="center" wrapText="1"/>
    </xf>
    <xf numFmtId="164" fontId="9" fillId="8" borderId="20" xfId="0" applyNumberFormat="1" applyFont="1" applyFill="1" applyBorder="1" applyAlignment="1" applyProtection="1">
      <alignment horizontal="right" vertical="center" wrapText="1"/>
    </xf>
    <xf numFmtId="3" fontId="9" fillId="8" borderId="6" xfId="0" applyNumberFormat="1" applyFont="1" applyFill="1" applyBorder="1" applyAlignment="1" applyProtection="1">
      <alignment horizontal="center" vertical="center" wrapText="1"/>
    </xf>
    <xf numFmtId="7" fontId="9" fillId="8" borderId="6" xfId="0" applyNumberFormat="1" applyFont="1" applyFill="1" applyBorder="1" applyAlignment="1" applyProtection="1">
      <alignment horizontal="center" vertical="center" wrapText="1"/>
    </xf>
    <xf numFmtId="0" fontId="18" fillId="5" borderId="0" xfId="0" applyFont="1" applyFill="1" applyBorder="1" applyAlignment="1" applyProtection="1">
      <alignment horizontal="left" vertical="center"/>
    </xf>
    <xf numFmtId="0" fontId="9" fillId="5" borderId="0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left" vertical="center" wrapText="1"/>
    </xf>
    <xf numFmtId="165" fontId="5" fillId="0" borderId="0" xfId="0" applyNumberFormat="1" applyFont="1" applyFill="1" applyBorder="1" applyAlignment="1" applyProtection="1">
      <alignment horizontal="center" wrapText="1"/>
    </xf>
    <xf numFmtId="164" fontId="21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/>
    </xf>
    <xf numFmtId="7" fontId="9" fillId="0" borderId="0" xfId="2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3" fontId="3" fillId="0" borderId="18" xfId="0" applyNumberFormat="1" applyFont="1" applyFill="1" applyBorder="1" applyAlignment="1" applyProtection="1">
      <alignment horizontal="center" wrapText="1"/>
      <protection locked="0"/>
    </xf>
    <xf numFmtId="10" fontId="21" fillId="0" borderId="0" xfId="0" applyNumberFormat="1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left"/>
    </xf>
    <xf numFmtId="0" fontId="0" fillId="0" borderId="0" xfId="0" applyAlignment="1"/>
    <xf numFmtId="1" fontId="5" fillId="0" borderId="36" xfId="0" applyNumberFormat="1" applyFont="1" applyFill="1" applyBorder="1" applyAlignment="1" applyProtection="1">
      <alignment horizontal="center" vertical="center" wrapText="1"/>
    </xf>
    <xf numFmtId="1" fontId="5" fillId="0" borderId="25" xfId="0" applyNumberFormat="1" applyFont="1" applyFill="1" applyBorder="1" applyAlignment="1" applyProtection="1">
      <alignment horizontal="center" vertical="center" wrapText="1"/>
    </xf>
    <xf numFmtId="1" fontId="5" fillId="0" borderId="28" xfId="0" applyNumberFormat="1" applyFont="1" applyFill="1" applyBorder="1" applyAlignment="1" applyProtection="1">
      <alignment horizontal="center" vertical="center" wrapText="1"/>
    </xf>
    <xf numFmtId="1" fontId="5" fillId="0" borderId="26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164" fontId="22" fillId="7" borderId="36" xfId="0" applyNumberFormat="1" applyFont="1" applyFill="1" applyBorder="1" applyAlignment="1" applyProtection="1">
      <alignment horizontal="center" wrapText="1"/>
    </xf>
    <xf numFmtId="164" fontId="22" fillId="7" borderId="31" xfId="0" applyNumberFormat="1" applyFont="1" applyFill="1" applyBorder="1" applyAlignment="1" applyProtection="1">
      <alignment horizontal="center" wrapText="1"/>
    </xf>
    <xf numFmtId="164" fontId="22" fillId="7" borderId="25" xfId="0" applyNumberFormat="1" applyFont="1" applyFill="1" applyBorder="1" applyAlignment="1" applyProtection="1">
      <alignment horizontal="center" wrapText="1"/>
    </xf>
    <xf numFmtId="164" fontId="22" fillId="7" borderId="28" xfId="0" applyNumberFormat="1" applyFont="1" applyFill="1" applyBorder="1" applyAlignment="1" applyProtection="1">
      <alignment horizontal="center" wrapText="1"/>
    </xf>
    <xf numFmtId="164" fontId="22" fillId="7" borderId="27" xfId="0" applyNumberFormat="1" applyFont="1" applyFill="1" applyBorder="1" applyAlignment="1" applyProtection="1">
      <alignment horizontal="center" wrapText="1"/>
    </xf>
    <xf numFmtId="164" fontId="22" fillId="7" borderId="26" xfId="0" applyNumberFormat="1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left"/>
    </xf>
    <xf numFmtId="164" fontId="22" fillId="7" borderId="23" xfId="0" applyNumberFormat="1" applyFont="1" applyFill="1" applyBorder="1" applyAlignment="1" applyProtection="1">
      <alignment horizontal="center" wrapText="1"/>
    </xf>
    <xf numFmtId="164" fontId="22" fillId="7" borderId="0" xfId="0" applyNumberFormat="1" applyFont="1" applyFill="1" applyBorder="1" applyAlignment="1" applyProtection="1">
      <alignment horizontal="center" wrapText="1"/>
    </xf>
  </cellXfs>
  <cellStyles count="6">
    <cellStyle name="Bad" xfId="3" builtinId="27"/>
    <cellStyle name="Comma" xfId="1" builtinId="3"/>
    <cellStyle name="Good" xfId="2" builtinId="26"/>
    <cellStyle name="Hyperlink" xfId="5" builtinId="8"/>
    <cellStyle name="Input" xfId="4" builtinId="20"/>
    <cellStyle name="Normal" xfId="0" builtinId="0"/>
  </cellStyles>
  <dxfs count="0"/>
  <tableStyles count="0" defaultTableStyle="TableStyleMedium9" defaultPivotStyle="PivotStyleLight16"/>
  <colors>
    <mruColors>
      <color rgb="FF33CCFF"/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233"/>
  <sheetViews>
    <sheetView tabSelected="1" topLeftCell="A7" zoomScaleNormal="100" zoomScalePageLayoutView="50" workbookViewId="0">
      <selection activeCell="N6" sqref="N6"/>
    </sheetView>
  </sheetViews>
  <sheetFormatPr defaultColWidth="9.140625" defaultRowHeight="14.25" x14ac:dyDescent="0.2"/>
  <cols>
    <col min="1" max="1" width="11.85546875" style="20" customWidth="1"/>
    <col min="2" max="2" width="22.7109375" style="21" customWidth="1"/>
    <col min="3" max="3" width="13.28515625" style="21" customWidth="1"/>
    <col min="4" max="4" width="12.7109375" style="21" customWidth="1"/>
    <col min="5" max="5" width="13.7109375" style="21" customWidth="1"/>
    <col min="6" max="6" width="25.85546875" style="21" customWidth="1"/>
    <col min="7" max="7" width="9.85546875" style="21" customWidth="1"/>
    <col min="8" max="8" width="8.28515625" style="3" customWidth="1"/>
    <col min="9" max="9" width="8.42578125" style="3" customWidth="1"/>
    <col min="10" max="11" width="10.28515625" style="3" customWidth="1"/>
    <col min="12" max="12" width="6.7109375" style="3" customWidth="1"/>
    <col min="13" max="15" width="10.85546875" style="3" customWidth="1"/>
    <col min="16" max="16" width="31.85546875" style="3" customWidth="1"/>
    <col min="17" max="17" width="17" style="3" bestFit="1" customWidth="1"/>
    <col min="18" max="18" width="11.140625" style="3" customWidth="1"/>
    <col min="19" max="19" width="8.42578125" style="3" customWidth="1"/>
    <col min="20" max="20" width="10.42578125" style="3" customWidth="1"/>
    <col min="21" max="21" width="9.5703125" style="21" customWidth="1"/>
    <col min="22" max="22" width="9.7109375" style="23" customWidth="1"/>
    <col min="23" max="23" width="13.42578125" style="176" customWidth="1"/>
    <col min="24" max="24" width="14" style="176" customWidth="1"/>
    <col min="25" max="25" width="13.42578125" style="41" customWidth="1"/>
    <col min="26" max="27" width="15.140625" style="41" customWidth="1"/>
    <col min="28" max="28" width="12.28515625" style="19" bestFit="1" customWidth="1"/>
    <col min="29" max="29" width="17.7109375" style="24" customWidth="1"/>
    <col min="30" max="30" width="16.7109375" style="196" customWidth="1"/>
    <col min="31" max="33" width="16.28515625" style="19" customWidth="1"/>
    <col min="34" max="34" width="3.7109375" style="20" customWidth="1"/>
    <col min="35" max="35" width="5" style="20" customWidth="1"/>
    <col min="36" max="36" width="11.5703125" style="20" customWidth="1"/>
    <col min="37" max="37" width="34.140625" style="20" customWidth="1"/>
    <col min="38" max="38" width="41" style="20" customWidth="1"/>
    <col min="39" max="39" width="22" style="20" customWidth="1"/>
    <col min="40" max="40" width="10.140625" style="20" customWidth="1"/>
    <col min="41" max="41" width="11.42578125" style="20" customWidth="1"/>
    <col min="42" max="42" width="18" style="37" customWidth="1"/>
    <col min="43" max="43" width="28.85546875" style="20" customWidth="1"/>
    <col min="44" max="16384" width="9.140625" style="20"/>
  </cols>
  <sheetData>
    <row r="1" spans="1:177" ht="15.75" customHeight="1" x14ac:dyDescent="0.25">
      <c r="A1" s="1" t="s">
        <v>87</v>
      </c>
      <c r="B1" s="50"/>
      <c r="C1" s="50"/>
      <c r="D1" s="50"/>
      <c r="E1" s="50"/>
      <c r="F1" s="50"/>
      <c r="G1" s="3"/>
      <c r="L1" s="47"/>
      <c r="M1" s="47"/>
      <c r="N1" s="47"/>
      <c r="O1" s="47"/>
      <c r="P1" s="311" t="s">
        <v>22</v>
      </c>
      <c r="Q1" s="311" t="s">
        <v>23</v>
      </c>
      <c r="U1" s="51"/>
      <c r="V1" s="50"/>
      <c r="W1" s="173"/>
      <c r="X1" s="173"/>
      <c r="Y1" s="52"/>
      <c r="Z1" s="52"/>
      <c r="AA1" s="52"/>
      <c r="AB1" s="50"/>
      <c r="AC1" s="50"/>
      <c r="AD1" s="193"/>
    </row>
    <row r="2" spans="1:177" ht="18.75" thickBot="1" x14ac:dyDescent="0.3">
      <c r="A2" s="53" t="s">
        <v>92</v>
      </c>
      <c r="B2" s="53"/>
      <c r="C2" s="54"/>
      <c r="D2" s="50"/>
      <c r="E2" s="50"/>
      <c r="F2" s="192"/>
      <c r="G2" s="3"/>
      <c r="L2" s="47"/>
      <c r="M2" s="47"/>
      <c r="N2" s="47"/>
      <c r="O2" s="47"/>
      <c r="P2" s="312"/>
      <c r="Q2" s="312"/>
      <c r="U2" s="51"/>
      <c r="V2" s="50"/>
      <c r="W2" s="173"/>
      <c r="X2" s="173"/>
      <c r="Y2" s="52"/>
      <c r="Z2" s="52"/>
      <c r="AA2" s="52"/>
      <c r="AB2" s="50"/>
      <c r="AC2" s="50"/>
      <c r="AD2" s="194"/>
      <c r="AE2" s="1"/>
      <c r="AF2" s="1"/>
      <c r="AG2" s="1"/>
      <c r="AH2" s="1"/>
    </row>
    <row r="3" spans="1:177" ht="15.75" thickBot="1" x14ac:dyDescent="0.3">
      <c r="A3" s="304" t="s">
        <v>25</v>
      </c>
      <c r="B3" s="55"/>
      <c r="C3" s="322"/>
      <c r="D3" s="323"/>
      <c r="E3" s="36"/>
      <c r="F3" s="192"/>
      <c r="G3" s="3"/>
      <c r="L3" s="48"/>
      <c r="M3" s="48"/>
      <c r="N3" s="48"/>
      <c r="O3" s="48"/>
      <c r="P3" s="56">
        <v>44197</v>
      </c>
      <c r="Q3" s="56">
        <v>44561</v>
      </c>
      <c r="V3" s="4"/>
      <c r="W3" s="174"/>
      <c r="X3" s="174"/>
      <c r="Y3" s="38"/>
      <c r="Z3" s="38"/>
      <c r="AA3" s="38"/>
      <c r="AB3" s="4"/>
      <c r="AC3" s="57"/>
      <c r="AD3" s="195"/>
    </row>
    <row r="4" spans="1:177" ht="15.75" thickBot="1" x14ac:dyDescent="0.3">
      <c r="A4" s="304" t="s">
        <v>65</v>
      </c>
      <c r="B4" s="305"/>
      <c r="C4" s="322"/>
      <c r="D4" s="323"/>
      <c r="E4" s="2"/>
      <c r="F4" s="210"/>
      <c r="G4" s="26"/>
      <c r="H4" s="26"/>
      <c r="I4" s="26"/>
      <c r="J4" s="2"/>
      <c r="L4" s="5"/>
      <c r="M4" s="5"/>
      <c r="N4" s="5"/>
      <c r="O4" s="5"/>
      <c r="P4" s="5"/>
      <c r="T4" s="5"/>
      <c r="V4" s="4"/>
      <c r="W4" s="174"/>
      <c r="X4" s="174"/>
      <c r="Y4" s="38"/>
      <c r="Z4" s="38"/>
      <c r="AA4" s="38"/>
      <c r="AB4" s="4"/>
      <c r="AC4" s="57"/>
      <c r="AD4" s="195"/>
    </row>
    <row r="5" spans="1:177" ht="15" x14ac:dyDescent="0.25">
      <c r="A5"/>
      <c r="B5"/>
      <c r="C5" s="306"/>
      <c r="D5" s="306"/>
      <c r="E5" s="2"/>
      <c r="F5" s="210" t="s">
        <v>17</v>
      </c>
      <c r="G5" s="2"/>
      <c r="H5" s="26"/>
      <c r="I5" s="26"/>
      <c r="J5" s="36"/>
      <c r="V5" s="19"/>
      <c r="W5" s="175"/>
      <c r="X5" s="175"/>
    </row>
    <row r="6" spans="1:177" ht="15.75" customHeight="1" x14ac:dyDescent="0.25">
      <c r="A6"/>
      <c r="B6"/>
      <c r="C6" s="306"/>
      <c r="D6" s="306"/>
      <c r="E6" s="2"/>
      <c r="F6" s="210" t="s">
        <v>17</v>
      </c>
      <c r="G6" s="29"/>
      <c r="H6" s="27"/>
      <c r="I6" s="27"/>
      <c r="J6" s="27"/>
      <c r="L6" s="28"/>
      <c r="M6" s="28"/>
      <c r="N6" s="28"/>
      <c r="O6" s="28"/>
      <c r="P6" s="28"/>
      <c r="Q6" s="23"/>
      <c r="R6" s="23"/>
      <c r="S6" s="23"/>
      <c r="T6" s="23"/>
      <c r="U6" s="19"/>
    </row>
    <row r="7" spans="1:177" ht="15.75" thickBot="1" x14ac:dyDescent="0.3">
      <c r="A7" s="306"/>
      <c r="B7" s="306"/>
      <c r="C7" s="306" t="s">
        <v>17</v>
      </c>
      <c r="D7" s="306"/>
      <c r="E7" s="192"/>
      <c r="F7" s="210"/>
      <c r="H7" s="27"/>
      <c r="I7" s="27"/>
      <c r="J7" s="27"/>
      <c r="L7" s="28"/>
      <c r="M7" s="28"/>
      <c r="N7" s="28"/>
      <c r="O7" s="28"/>
      <c r="P7" s="28"/>
      <c r="Q7" s="27"/>
      <c r="R7" s="27"/>
      <c r="S7" s="27"/>
      <c r="T7" s="27"/>
      <c r="U7" s="28"/>
      <c r="V7" s="19"/>
      <c r="W7" s="175"/>
      <c r="X7" s="175"/>
    </row>
    <row r="8" spans="1:177" ht="25.5" customHeight="1" x14ac:dyDescent="0.25">
      <c r="A8" t="s">
        <v>17</v>
      </c>
      <c r="B8"/>
      <c r="C8" s="306"/>
      <c r="D8" s="306"/>
      <c r="E8" s="16"/>
      <c r="F8" s="211"/>
      <c r="G8" s="26"/>
      <c r="H8" s="36"/>
      <c r="I8" s="36"/>
      <c r="J8" s="36"/>
      <c r="L8" s="36"/>
      <c r="M8" s="36"/>
      <c r="N8" s="36"/>
      <c r="O8" s="36"/>
      <c r="P8" s="36"/>
      <c r="Q8" s="6"/>
      <c r="R8" s="6"/>
      <c r="S8" s="6"/>
      <c r="T8" s="6"/>
      <c r="U8" s="28"/>
      <c r="V8" s="19"/>
      <c r="W8" s="175"/>
      <c r="X8" s="175"/>
      <c r="Z8" s="316" t="s">
        <v>35</v>
      </c>
      <c r="AA8" s="317"/>
      <c r="AB8" s="317"/>
      <c r="AC8" s="317"/>
      <c r="AD8" s="317"/>
      <c r="AE8" s="318"/>
      <c r="AF8" s="324" t="s">
        <v>67</v>
      </c>
      <c r="AG8" s="325"/>
    </row>
    <row r="9" spans="1:177" ht="23.25" customHeight="1" thickBot="1" x14ac:dyDescent="0.3">
      <c r="A9"/>
      <c r="B9"/>
      <c r="C9"/>
      <c r="D9"/>
      <c r="E9" s="2"/>
      <c r="F9" s="2"/>
      <c r="G9" s="2"/>
      <c r="H9" s="26"/>
      <c r="I9" s="26"/>
      <c r="J9" s="26"/>
      <c r="K9" s="26"/>
      <c r="L9" s="26"/>
      <c r="M9" s="26"/>
      <c r="N9" s="26"/>
      <c r="O9" s="26"/>
      <c r="P9" s="36"/>
      <c r="Q9" s="36"/>
      <c r="R9" s="36"/>
      <c r="S9" s="6"/>
      <c r="T9" s="6"/>
      <c r="U9" s="28"/>
      <c r="V9" s="19"/>
      <c r="W9" s="175"/>
      <c r="X9" s="175"/>
      <c r="Z9" s="319"/>
      <c r="AA9" s="320"/>
      <c r="AB9" s="320"/>
      <c r="AC9" s="320"/>
      <c r="AD9" s="320"/>
      <c r="AE9" s="321"/>
      <c r="AF9" s="324"/>
      <c r="AG9" s="325"/>
    </row>
    <row r="10" spans="1:177" s="18" customFormat="1" ht="114.75" customHeight="1" x14ac:dyDescent="0.2">
      <c r="A10" s="58" t="s">
        <v>48</v>
      </c>
      <c r="B10" s="58" t="s">
        <v>0</v>
      </c>
      <c r="C10" s="59" t="s">
        <v>19</v>
      </c>
      <c r="D10" s="60" t="s">
        <v>14</v>
      </c>
      <c r="E10" s="60" t="s">
        <v>18</v>
      </c>
      <c r="F10" s="60" t="s">
        <v>51</v>
      </c>
      <c r="G10" s="60" t="s">
        <v>45</v>
      </c>
      <c r="H10" s="61" t="s">
        <v>27</v>
      </c>
      <c r="I10" s="61" t="s">
        <v>50</v>
      </c>
      <c r="J10" s="61" t="s">
        <v>26</v>
      </c>
      <c r="K10" s="61" t="s">
        <v>32</v>
      </c>
      <c r="L10" s="61" t="s">
        <v>46</v>
      </c>
      <c r="M10" s="61" t="s">
        <v>66</v>
      </c>
      <c r="N10" s="61" t="s">
        <v>95</v>
      </c>
      <c r="O10" s="61" t="s">
        <v>96</v>
      </c>
      <c r="P10" s="60" t="s">
        <v>16</v>
      </c>
      <c r="Q10" s="60" t="s">
        <v>31</v>
      </c>
      <c r="R10" s="60" t="s">
        <v>49</v>
      </c>
      <c r="S10" s="60" t="s">
        <v>28</v>
      </c>
      <c r="T10" s="62" t="s">
        <v>39</v>
      </c>
      <c r="U10" s="60" t="s">
        <v>37</v>
      </c>
      <c r="V10" s="63" t="s">
        <v>38</v>
      </c>
      <c r="W10" s="177" t="s">
        <v>40</v>
      </c>
      <c r="X10" s="177" t="s">
        <v>41</v>
      </c>
      <c r="Y10" s="63" t="s">
        <v>42</v>
      </c>
      <c r="Z10" s="64" t="s">
        <v>43</v>
      </c>
      <c r="AA10" s="65" t="s">
        <v>20</v>
      </c>
      <c r="AB10" s="60" t="s">
        <v>15</v>
      </c>
      <c r="AC10" s="66" t="s">
        <v>1</v>
      </c>
      <c r="AD10" s="197" t="s">
        <v>21</v>
      </c>
      <c r="AE10" s="67" t="s">
        <v>64</v>
      </c>
      <c r="AF10" s="297" t="s">
        <v>68</v>
      </c>
      <c r="AG10" s="297" t="s">
        <v>69</v>
      </c>
      <c r="AI10" s="313" t="s">
        <v>53</v>
      </c>
      <c r="AJ10" s="314"/>
      <c r="AK10" s="314"/>
      <c r="AL10" s="314"/>
      <c r="AM10" s="314"/>
      <c r="AN10" s="314"/>
      <c r="AO10" s="314"/>
      <c r="AP10" s="314"/>
      <c r="AQ10" s="315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</row>
    <row r="11" spans="1:177" s="21" customFormat="1" ht="15" x14ac:dyDescent="0.25">
      <c r="A11" s="8"/>
      <c r="B11" s="34"/>
      <c r="C11" s="8"/>
      <c r="D11" s="46"/>
      <c r="E11" s="8"/>
      <c r="F11" s="8"/>
      <c r="G11" s="8"/>
      <c r="H11" s="9"/>
      <c r="I11" s="9"/>
      <c r="J11" s="9"/>
      <c r="K11" s="9"/>
      <c r="L11" s="9"/>
      <c r="M11" s="9"/>
      <c r="N11" s="9"/>
      <c r="O11" s="9"/>
      <c r="P11" s="9"/>
      <c r="Q11" s="9"/>
      <c r="R11" s="49"/>
      <c r="S11" s="9"/>
      <c r="T11" s="9"/>
      <c r="U11" s="9"/>
      <c r="V11" s="10"/>
      <c r="W11" s="183"/>
      <c r="X11" s="183"/>
      <c r="Y11" s="44"/>
      <c r="Z11" s="39"/>
      <c r="AA11" s="39"/>
      <c r="AB11" s="10"/>
      <c r="AC11" s="11"/>
      <c r="AD11" s="201"/>
      <c r="AE11" s="35"/>
      <c r="AF11" s="8"/>
      <c r="AG11" s="8"/>
      <c r="AI11" s="233" t="s">
        <v>54</v>
      </c>
      <c r="AJ11" s="234" t="s">
        <v>55</v>
      </c>
      <c r="AK11" s="235" t="s">
        <v>56</v>
      </c>
      <c r="AL11" s="235" t="s">
        <v>57</v>
      </c>
      <c r="AM11" s="235" t="s">
        <v>58</v>
      </c>
      <c r="AN11" s="236" t="s">
        <v>59</v>
      </c>
      <c r="AO11" s="237" t="s">
        <v>60</v>
      </c>
      <c r="AP11" s="238" t="s">
        <v>61</v>
      </c>
      <c r="AQ11" s="239" t="s">
        <v>62</v>
      </c>
    </row>
    <row r="12" spans="1:177" s="21" customFormat="1" x14ac:dyDescent="0.2">
      <c r="A12" s="68"/>
      <c r="B12" s="68" t="s">
        <v>2</v>
      </c>
      <c r="C12" s="69"/>
      <c r="D12" s="70"/>
      <c r="E12" s="71"/>
      <c r="F12" s="71"/>
      <c r="G12" s="71"/>
      <c r="H12" s="72"/>
      <c r="I12" s="72"/>
      <c r="J12" s="72"/>
      <c r="K12" s="72"/>
      <c r="L12" s="72"/>
      <c r="M12" s="72"/>
      <c r="N12" s="72"/>
      <c r="O12" s="72"/>
      <c r="P12" s="73"/>
      <c r="Q12" s="74"/>
      <c r="R12" s="75"/>
      <c r="S12" s="72"/>
      <c r="T12" s="72"/>
      <c r="U12" s="74"/>
      <c r="V12" s="76"/>
      <c r="W12" s="178"/>
      <c r="X12" s="179">
        <f t="shared" ref="X12" si="0">V12-W12</f>
        <v>0</v>
      </c>
      <c r="Y12" s="78"/>
      <c r="Z12" s="77">
        <f t="shared" ref="Z12" si="1">X12-Y12</f>
        <v>0</v>
      </c>
      <c r="AA12" s="77" t="e">
        <f t="shared" ref="AA12" si="2">Z12/U12</f>
        <v>#DIV/0!</v>
      </c>
      <c r="AB12" s="79">
        <f t="shared" ref="AB12" si="3">T12*U12</f>
        <v>0</v>
      </c>
      <c r="AC12" s="80">
        <f t="shared" ref="AC12" si="4">T12*Y12</f>
        <v>0</v>
      </c>
      <c r="AD12" s="198">
        <f t="shared" ref="AD12" si="5">W12*T12</f>
        <v>0</v>
      </c>
      <c r="AE12" s="81">
        <f t="shared" ref="AE12" si="6">IF(AC12=0,0,AC12/AB12)</f>
        <v>0</v>
      </c>
      <c r="AF12" s="298">
        <f>IF(OR(K12="A19",K12="A21"),(X12/U12)-1.06,IF(K12="BR30",(X12/U12)-2.58,IF(K12="BR40",(X12/U12)-3.33,IF(K12="PAR38",(X12/U12)-4.98,0))))</f>
        <v>0</v>
      </c>
      <c r="AG12" s="303" t="e">
        <f>(Y12/U12)/AF12</f>
        <v>#DIV/0!</v>
      </c>
      <c r="AI12" s="209"/>
      <c r="AJ12" s="82"/>
      <c r="AK12" s="82"/>
      <c r="AL12" s="82"/>
      <c r="AM12" s="83"/>
      <c r="AN12" s="83"/>
      <c r="AO12" s="84"/>
      <c r="AP12" s="85"/>
      <c r="AQ12" s="86"/>
    </row>
    <row r="13" spans="1:177" s="21" customFormat="1" x14ac:dyDescent="0.2">
      <c r="A13" s="68"/>
      <c r="B13" s="68" t="s">
        <v>2</v>
      </c>
      <c r="C13" s="69"/>
      <c r="D13" s="70"/>
      <c r="E13" s="71"/>
      <c r="F13" s="71"/>
      <c r="G13" s="71"/>
      <c r="H13" s="72"/>
      <c r="I13" s="72"/>
      <c r="J13" s="72"/>
      <c r="K13" s="72"/>
      <c r="L13" s="72"/>
      <c r="M13" s="72"/>
      <c r="N13" s="72"/>
      <c r="O13" s="72"/>
      <c r="P13" s="73"/>
      <c r="Q13" s="74"/>
      <c r="R13" s="75"/>
      <c r="S13" s="72"/>
      <c r="T13" s="72"/>
      <c r="U13" s="74"/>
      <c r="V13" s="76"/>
      <c r="W13" s="178"/>
      <c r="X13" s="179">
        <f t="shared" ref="X13:X20" si="7">V13-W13</f>
        <v>0</v>
      </c>
      <c r="Y13" s="78"/>
      <c r="Z13" s="77">
        <f t="shared" ref="Z13:Z20" si="8">X13-Y13</f>
        <v>0</v>
      </c>
      <c r="AA13" s="77" t="e">
        <f t="shared" ref="AA13:AA20" si="9">Z13/U13</f>
        <v>#DIV/0!</v>
      </c>
      <c r="AB13" s="79">
        <f t="shared" ref="AB13:AB20" si="10">T13*U13</f>
        <v>0</v>
      </c>
      <c r="AC13" s="80">
        <f t="shared" ref="AC13:AC20" si="11">T13*Y13</f>
        <v>0</v>
      </c>
      <c r="AD13" s="198">
        <f t="shared" ref="AD13:AD20" si="12">W13*T13</f>
        <v>0</v>
      </c>
      <c r="AE13" s="81">
        <f t="shared" ref="AE13:AE21" si="13">IF(AC13=0,0,AC13/AB13)</f>
        <v>0</v>
      </c>
      <c r="AF13" s="298">
        <f t="shared" ref="AF13:AF57" si="14">IF(OR(K13="A19",K13="A21"),(X13/U13)-1.06,IF(K13="BR30",(X13/U13)-2.58,IF(K13="BR40",(X13/U13)-3.33,IF(K13="PAR38",(X13/U13)-4.98,0))))</f>
        <v>0</v>
      </c>
      <c r="AG13" s="303" t="e">
        <f t="shared" ref="AG13:AG57" si="15">(Y13/U13)/AF13</f>
        <v>#DIV/0!</v>
      </c>
      <c r="AI13" s="209"/>
      <c r="AJ13" s="82"/>
      <c r="AK13" s="82"/>
      <c r="AL13" s="82"/>
      <c r="AM13" s="83"/>
      <c r="AN13" s="83"/>
      <c r="AO13" s="84"/>
      <c r="AP13" s="85"/>
      <c r="AQ13" s="86"/>
    </row>
    <row r="14" spans="1:177" s="21" customFormat="1" x14ac:dyDescent="0.2">
      <c r="A14" s="68"/>
      <c r="B14" s="68" t="s">
        <v>2</v>
      </c>
      <c r="C14" s="69"/>
      <c r="D14" s="70"/>
      <c r="E14" s="71"/>
      <c r="F14" s="71"/>
      <c r="G14" s="71"/>
      <c r="H14" s="72"/>
      <c r="I14" s="72"/>
      <c r="J14" s="72"/>
      <c r="K14" s="72"/>
      <c r="L14" s="72"/>
      <c r="M14" s="72"/>
      <c r="N14" s="72"/>
      <c r="O14" s="72"/>
      <c r="P14" s="73"/>
      <c r="Q14" s="74"/>
      <c r="R14" s="75"/>
      <c r="S14" s="72"/>
      <c r="T14" s="72"/>
      <c r="U14" s="74"/>
      <c r="V14" s="76"/>
      <c r="W14" s="178"/>
      <c r="X14" s="179">
        <f t="shared" si="7"/>
        <v>0</v>
      </c>
      <c r="Y14" s="78"/>
      <c r="Z14" s="77">
        <f t="shared" si="8"/>
        <v>0</v>
      </c>
      <c r="AA14" s="77" t="e">
        <f t="shared" si="9"/>
        <v>#DIV/0!</v>
      </c>
      <c r="AB14" s="79">
        <f t="shared" si="10"/>
        <v>0</v>
      </c>
      <c r="AC14" s="80">
        <f t="shared" si="11"/>
        <v>0</v>
      </c>
      <c r="AD14" s="198">
        <f t="shared" si="12"/>
        <v>0</v>
      </c>
      <c r="AE14" s="81">
        <f t="shared" si="13"/>
        <v>0</v>
      </c>
      <c r="AF14" s="298">
        <f t="shared" si="14"/>
        <v>0</v>
      </c>
      <c r="AG14" s="303" t="e">
        <f t="shared" si="15"/>
        <v>#DIV/0!</v>
      </c>
      <c r="AI14" s="209"/>
      <c r="AJ14" s="82"/>
      <c r="AK14" s="82"/>
      <c r="AL14" s="82"/>
      <c r="AM14" s="83"/>
      <c r="AN14" s="83"/>
      <c r="AO14" s="84"/>
      <c r="AP14" s="85"/>
      <c r="AQ14" s="86"/>
    </row>
    <row r="15" spans="1:177" s="21" customFormat="1" x14ac:dyDescent="0.2">
      <c r="A15" s="68"/>
      <c r="B15" s="68" t="s">
        <v>2</v>
      </c>
      <c r="C15" s="69"/>
      <c r="D15" s="70"/>
      <c r="E15" s="71"/>
      <c r="F15" s="71"/>
      <c r="G15" s="71"/>
      <c r="H15" s="72"/>
      <c r="I15" s="72"/>
      <c r="J15" s="72"/>
      <c r="K15" s="72"/>
      <c r="L15" s="72"/>
      <c r="M15" s="72"/>
      <c r="N15" s="72"/>
      <c r="O15" s="72"/>
      <c r="P15" s="73"/>
      <c r="Q15" s="74"/>
      <c r="R15" s="75"/>
      <c r="S15" s="72"/>
      <c r="T15" s="72"/>
      <c r="U15" s="74"/>
      <c r="V15" s="76"/>
      <c r="W15" s="178"/>
      <c r="X15" s="179">
        <f t="shared" si="7"/>
        <v>0</v>
      </c>
      <c r="Y15" s="78"/>
      <c r="Z15" s="77">
        <f t="shared" si="8"/>
        <v>0</v>
      </c>
      <c r="AA15" s="77" t="e">
        <f t="shared" si="9"/>
        <v>#DIV/0!</v>
      </c>
      <c r="AB15" s="79">
        <f t="shared" si="10"/>
        <v>0</v>
      </c>
      <c r="AC15" s="80">
        <f t="shared" si="11"/>
        <v>0</v>
      </c>
      <c r="AD15" s="198">
        <f t="shared" si="12"/>
        <v>0</v>
      </c>
      <c r="AE15" s="81">
        <f t="shared" si="13"/>
        <v>0</v>
      </c>
      <c r="AF15" s="298">
        <f t="shared" si="14"/>
        <v>0</v>
      </c>
      <c r="AG15" s="303" t="e">
        <f t="shared" si="15"/>
        <v>#DIV/0!</v>
      </c>
      <c r="AI15" s="209"/>
      <c r="AJ15" s="82"/>
      <c r="AK15" s="82"/>
      <c r="AL15" s="82"/>
      <c r="AM15" s="83"/>
      <c r="AN15" s="83"/>
      <c r="AO15" s="84"/>
      <c r="AP15" s="85"/>
      <c r="AQ15" s="86"/>
    </row>
    <row r="16" spans="1:177" s="21" customFormat="1" x14ac:dyDescent="0.2">
      <c r="A16" s="212"/>
      <c r="B16" s="68" t="s">
        <v>2</v>
      </c>
      <c r="C16" s="213"/>
      <c r="D16" s="214"/>
      <c r="E16" s="215"/>
      <c r="F16" s="215"/>
      <c r="G16" s="215"/>
      <c r="H16" s="216"/>
      <c r="I16" s="216"/>
      <c r="J16" s="216"/>
      <c r="K16" s="72"/>
      <c r="L16" s="216"/>
      <c r="M16" s="216"/>
      <c r="N16" s="216"/>
      <c r="O16" s="216"/>
      <c r="P16" s="217"/>
      <c r="Q16" s="218"/>
      <c r="R16" s="219"/>
      <c r="S16" s="216"/>
      <c r="T16" s="216"/>
      <c r="U16" s="218"/>
      <c r="V16" s="220"/>
      <c r="W16" s="221"/>
      <c r="X16" s="179">
        <f t="shared" si="7"/>
        <v>0</v>
      </c>
      <c r="Y16" s="222"/>
      <c r="Z16" s="77">
        <f t="shared" si="8"/>
        <v>0</v>
      </c>
      <c r="AA16" s="77" t="e">
        <f t="shared" si="9"/>
        <v>#DIV/0!</v>
      </c>
      <c r="AB16" s="79">
        <f t="shared" si="10"/>
        <v>0</v>
      </c>
      <c r="AC16" s="80">
        <f t="shared" si="11"/>
        <v>0</v>
      </c>
      <c r="AD16" s="198">
        <f t="shared" si="12"/>
        <v>0</v>
      </c>
      <c r="AE16" s="81">
        <f t="shared" si="13"/>
        <v>0</v>
      </c>
      <c r="AF16" s="298">
        <f t="shared" si="14"/>
        <v>0</v>
      </c>
      <c r="AG16" s="303" t="e">
        <f t="shared" si="15"/>
        <v>#DIV/0!</v>
      </c>
      <c r="AI16" s="209"/>
      <c r="AJ16" s="82"/>
      <c r="AK16" s="82"/>
      <c r="AL16" s="82"/>
      <c r="AM16" s="83"/>
      <c r="AN16" s="83"/>
      <c r="AO16" s="84"/>
      <c r="AP16" s="85"/>
      <c r="AQ16" s="86"/>
    </row>
    <row r="17" spans="1:43" s="21" customFormat="1" x14ac:dyDescent="0.2">
      <c r="A17" s="212"/>
      <c r="B17" s="68" t="s">
        <v>2</v>
      </c>
      <c r="C17" s="213"/>
      <c r="D17" s="214"/>
      <c r="E17" s="215"/>
      <c r="F17" s="215"/>
      <c r="G17" s="215"/>
      <c r="H17" s="216"/>
      <c r="I17" s="216"/>
      <c r="J17" s="216"/>
      <c r="K17" s="72"/>
      <c r="L17" s="216"/>
      <c r="M17" s="216"/>
      <c r="N17" s="216"/>
      <c r="O17" s="216"/>
      <c r="P17" s="217"/>
      <c r="Q17" s="218"/>
      <c r="R17" s="219"/>
      <c r="S17" s="216"/>
      <c r="T17" s="216"/>
      <c r="U17" s="218"/>
      <c r="V17" s="220"/>
      <c r="W17" s="221"/>
      <c r="X17" s="179">
        <f t="shared" si="7"/>
        <v>0</v>
      </c>
      <c r="Y17" s="222"/>
      <c r="Z17" s="77">
        <f t="shared" si="8"/>
        <v>0</v>
      </c>
      <c r="AA17" s="77" t="e">
        <f t="shared" si="9"/>
        <v>#DIV/0!</v>
      </c>
      <c r="AB17" s="79">
        <f t="shared" si="10"/>
        <v>0</v>
      </c>
      <c r="AC17" s="80">
        <f t="shared" si="11"/>
        <v>0</v>
      </c>
      <c r="AD17" s="198">
        <f t="shared" si="12"/>
        <v>0</v>
      </c>
      <c r="AE17" s="81">
        <f t="shared" si="13"/>
        <v>0</v>
      </c>
      <c r="AF17" s="298">
        <f t="shared" si="14"/>
        <v>0</v>
      </c>
      <c r="AG17" s="303" t="e">
        <f t="shared" si="15"/>
        <v>#DIV/0!</v>
      </c>
      <c r="AI17" s="209"/>
      <c r="AJ17" s="82"/>
      <c r="AK17" s="82"/>
      <c r="AL17" s="82"/>
      <c r="AM17" s="83"/>
      <c r="AN17" s="83"/>
      <c r="AO17" s="84"/>
      <c r="AP17" s="85"/>
      <c r="AQ17" s="86"/>
    </row>
    <row r="18" spans="1:43" s="21" customFormat="1" x14ac:dyDescent="0.2">
      <c r="A18" s="212"/>
      <c r="B18" s="68" t="s">
        <v>2</v>
      </c>
      <c r="C18" s="213"/>
      <c r="D18" s="214"/>
      <c r="E18" s="215"/>
      <c r="F18" s="215"/>
      <c r="G18" s="215"/>
      <c r="H18" s="216"/>
      <c r="I18" s="216"/>
      <c r="J18" s="216"/>
      <c r="K18" s="72"/>
      <c r="L18" s="216"/>
      <c r="M18" s="216"/>
      <c r="N18" s="216"/>
      <c r="O18" s="216"/>
      <c r="P18" s="217"/>
      <c r="Q18" s="218"/>
      <c r="R18" s="219"/>
      <c r="S18" s="216"/>
      <c r="T18" s="216"/>
      <c r="U18" s="218"/>
      <c r="V18" s="220"/>
      <c r="W18" s="221"/>
      <c r="X18" s="179">
        <f t="shared" si="7"/>
        <v>0</v>
      </c>
      <c r="Y18" s="222"/>
      <c r="Z18" s="77">
        <f t="shared" si="8"/>
        <v>0</v>
      </c>
      <c r="AA18" s="77" t="e">
        <f t="shared" si="9"/>
        <v>#DIV/0!</v>
      </c>
      <c r="AB18" s="79">
        <f t="shared" si="10"/>
        <v>0</v>
      </c>
      <c r="AC18" s="80">
        <f t="shared" si="11"/>
        <v>0</v>
      </c>
      <c r="AD18" s="198">
        <f t="shared" si="12"/>
        <v>0</v>
      </c>
      <c r="AE18" s="81">
        <f t="shared" si="13"/>
        <v>0</v>
      </c>
      <c r="AF18" s="298">
        <f t="shared" si="14"/>
        <v>0</v>
      </c>
      <c r="AG18" s="303" t="e">
        <f t="shared" si="15"/>
        <v>#DIV/0!</v>
      </c>
      <c r="AI18" s="209"/>
      <c r="AJ18" s="82"/>
      <c r="AK18" s="82"/>
      <c r="AL18" s="82"/>
      <c r="AM18" s="83"/>
      <c r="AN18" s="83"/>
      <c r="AO18" s="84"/>
      <c r="AP18" s="85"/>
      <c r="AQ18" s="86"/>
    </row>
    <row r="19" spans="1:43" s="21" customFormat="1" ht="15" thickBot="1" x14ac:dyDescent="0.25">
      <c r="A19" s="212"/>
      <c r="B19" s="68" t="s">
        <v>2</v>
      </c>
      <c r="C19" s="213"/>
      <c r="D19" s="214"/>
      <c r="E19" s="215"/>
      <c r="F19" s="215"/>
      <c r="G19" s="215"/>
      <c r="H19" s="216"/>
      <c r="I19" s="216"/>
      <c r="J19" s="216"/>
      <c r="K19" s="72"/>
      <c r="L19" s="216"/>
      <c r="M19" s="216"/>
      <c r="N19" s="216"/>
      <c r="O19" s="216"/>
      <c r="P19" s="217"/>
      <c r="Q19" s="218"/>
      <c r="R19" s="219"/>
      <c r="S19" s="216"/>
      <c r="T19" s="216"/>
      <c r="U19" s="218"/>
      <c r="V19" s="220"/>
      <c r="W19" s="221"/>
      <c r="X19" s="179">
        <f t="shared" si="7"/>
        <v>0</v>
      </c>
      <c r="Y19" s="222"/>
      <c r="Z19" s="77">
        <f t="shared" si="8"/>
        <v>0</v>
      </c>
      <c r="AA19" s="77" t="e">
        <f t="shared" si="9"/>
        <v>#DIV/0!</v>
      </c>
      <c r="AB19" s="79">
        <f t="shared" si="10"/>
        <v>0</v>
      </c>
      <c r="AC19" s="80">
        <f t="shared" si="11"/>
        <v>0</v>
      </c>
      <c r="AD19" s="198">
        <f t="shared" si="12"/>
        <v>0</v>
      </c>
      <c r="AE19" s="81">
        <f t="shared" si="13"/>
        <v>0</v>
      </c>
      <c r="AF19" s="298">
        <f t="shared" si="14"/>
        <v>0</v>
      </c>
      <c r="AG19" s="303" t="e">
        <f t="shared" si="15"/>
        <v>#DIV/0!</v>
      </c>
      <c r="AI19" s="209"/>
      <c r="AJ19" s="82"/>
      <c r="AK19" s="82"/>
      <c r="AL19" s="82"/>
      <c r="AM19" s="83"/>
      <c r="AN19" s="83"/>
      <c r="AO19" s="84"/>
      <c r="AP19" s="85"/>
      <c r="AQ19" s="86"/>
    </row>
    <row r="20" spans="1:43" s="21" customFormat="1" ht="15" thickBot="1" x14ac:dyDescent="0.25">
      <c r="A20" s="87"/>
      <c r="B20" s="87" t="s">
        <v>2</v>
      </c>
      <c r="C20" s="87"/>
      <c r="D20" s="88"/>
      <c r="E20" s="89"/>
      <c r="F20" s="89"/>
      <c r="G20" s="89"/>
      <c r="H20" s="90"/>
      <c r="I20" s="90"/>
      <c r="J20" s="90"/>
      <c r="K20" s="302"/>
      <c r="L20" s="90"/>
      <c r="M20" s="90"/>
      <c r="N20" s="90"/>
      <c r="O20" s="90"/>
      <c r="P20" s="91"/>
      <c r="Q20" s="92"/>
      <c r="R20" s="93"/>
      <c r="S20" s="90"/>
      <c r="T20" s="90"/>
      <c r="U20" s="92"/>
      <c r="V20" s="94"/>
      <c r="W20" s="180"/>
      <c r="X20" s="179">
        <f t="shared" si="7"/>
        <v>0</v>
      </c>
      <c r="Y20" s="95"/>
      <c r="Z20" s="128">
        <f t="shared" si="8"/>
        <v>0</v>
      </c>
      <c r="AA20" s="129" t="e">
        <f t="shared" si="9"/>
        <v>#DIV/0!</v>
      </c>
      <c r="AB20" s="96">
        <f t="shared" si="10"/>
        <v>0</v>
      </c>
      <c r="AC20" s="97">
        <f t="shared" si="11"/>
        <v>0</v>
      </c>
      <c r="AD20" s="199">
        <f t="shared" si="12"/>
        <v>0</v>
      </c>
      <c r="AE20" s="98">
        <f t="shared" si="13"/>
        <v>0</v>
      </c>
      <c r="AF20" s="298">
        <f t="shared" si="14"/>
        <v>0</v>
      </c>
      <c r="AG20" s="303" t="e">
        <f t="shared" si="15"/>
        <v>#DIV/0!</v>
      </c>
      <c r="AI20" s="209"/>
      <c r="AJ20" s="82"/>
      <c r="AK20" s="82"/>
      <c r="AL20" s="82"/>
      <c r="AM20" s="83"/>
      <c r="AN20" s="83"/>
      <c r="AO20" s="84"/>
      <c r="AP20" s="85"/>
      <c r="AQ20" s="86"/>
    </row>
    <row r="21" spans="1:43" s="21" customFormat="1" ht="15" thickBot="1" x14ac:dyDescent="0.25">
      <c r="A21" s="100"/>
      <c r="B21" s="100" t="s">
        <v>30</v>
      </c>
      <c r="C21" s="101"/>
      <c r="D21" s="102"/>
      <c r="E21" s="103"/>
      <c r="F21" s="103"/>
      <c r="G21" s="103"/>
      <c r="H21" s="104"/>
      <c r="I21" s="104"/>
      <c r="J21" s="104"/>
      <c r="K21" s="104"/>
      <c r="L21" s="104"/>
      <c r="M21" s="104"/>
      <c r="N21" s="104"/>
      <c r="O21" s="104"/>
      <c r="P21" s="105"/>
      <c r="Q21" s="104"/>
      <c r="R21" s="106"/>
      <c r="S21" s="107"/>
      <c r="T21" s="108">
        <f>SUM(T12:T20)</f>
        <v>0</v>
      </c>
      <c r="U21" s="104"/>
      <c r="V21" s="109"/>
      <c r="W21" s="181"/>
      <c r="X21" s="182"/>
      <c r="Y21" s="111"/>
      <c r="Z21" s="110"/>
      <c r="AA21" s="110"/>
      <c r="AB21" s="112">
        <f>SUM(AB12:AB20)</f>
        <v>0</v>
      </c>
      <c r="AC21" s="113">
        <f>SUM(AC12:AC20)</f>
        <v>0</v>
      </c>
      <c r="AD21" s="200">
        <f>SUM(AD12:AD20)</f>
        <v>0</v>
      </c>
      <c r="AE21" s="113">
        <f t="shared" si="13"/>
        <v>0</v>
      </c>
      <c r="AF21" s="298">
        <f t="shared" si="14"/>
        <v>0</v>
      </c>
      <c r="AG21" s="303" t="e">
        <f t="shared" si="15"/>
        <v>#DIV/0!</v>
      </c>
      <c r="AI21" s="209"/>
      <c r="AJ21" s="82"/>
      <c r="AK21" s="82"/>
      <c r="AL21" s="82"/>
      <c r="AM21" s="83"/>
      <c r="AN21" s="83"/>
      <c r="AO21" s="84"/>
      <c r="AP21" s="85"/>
      <c r="AQ21" s="86"/>
    </row>
    <row r="22" spans="1:43" s="21" customFormat="1" x14ac:dyDescent="0.2">
      <c r="A22" s="8"/>
      <c r="B22" s="8"/>
      <c r="C22" s="8"/>
      <c r="D22" s="46"/>
      <c r="E22" s="8"/>
      <c r="F22" s="8"/>
      <c r="G22" s="8"/>
      <c r="H22" s="9"/>
      <c r="I22" s="9"/>
      <c r="J22" s="9"/>
      <c r="K22" s="9"/>
      <c r="L22" s="9"/>
      <c r="M22" s="9"/>
      <c r="N22" s="9"/>
      <c r="O22" s="9"/>
      <c r="P22" s="9"/>
      <c r="Q22" s="9"/>
      <c r="R22" s="49"/>
      <c r="S22" s="12"/>
      <c r="T22" s="13"/>
      <c r="U22" s="9"/>
      <c r="V22" s="10"/>
      <c r="W22" s="183"/>
      <c r="X22" s="184"/>
      <c r="Y22" s="39"/>
      <c r="Z22" s="39"/>
      <c r="AA22" s="39"/>
      <c r="AB22" s="12"/>
      <c r="AC22" s="14"/>
      <c r="AD22" s="202"/>
      <c r="AE22" s="10"/>
      <c r="AF22" s="298">
        <f t="shared" si="14"/>
        <v>0</v>
      </c>
      <c r="AG22" s="303" t="e">
        <f t="shared" si="15"/>
        <v>#DIV/0!</v>
      </c>
      <c r="AI22" s="209"/>
      <c r="AJ22" s="82"/>
      <c r="AK22" s="82"/>
      <c r="AL22" s="82"/>
      <c r="AM22" s="83"/>
      <c r="AN22" s="83"/>
      <c r="AO22" s="84"/>
      <c r="AP22" s="85"/>
      <c r="AQ22" s="86"/>
    </row>
    <row r="23" spans="1:43" s="21" customFormat="1" x14ac:dyDescent="0.2">
      <c r="A23" s="119"/>
      <c r="B23" s="119" t="s">
        <v>3</v>
      </c>
      <c r="C23" s="119"/>
      <c r="D23" s="120"/>
      <c r="E23" s="121"/>
      <c r="F23" s="121"/>
      <c r="G23" s="121"/>
      <c r="H23" s="122"/>
      <c r="I23" s="122"/>
      <c r="J23" s="122"/>
      <c r="K23" s="72"/>
      <c r="L23" s="122"/>
      <c r="M23" s="122"/>
      <c r="N23" s="122"/>
      <c r="O23" s="122"/>
      <c r="P23" s="123"/>
      <c r="Q23" s="124"/>
      <c r="R23" s="125"/>
      <c r="S23" s="122"/>
      <c r="T23" s="122"/>
      <c r="U23" s="124"/>
      <c r="V23" s="126"/>
      <c r="W23" s="185"/>
      <c r="X23" s="179">
        <f t="shared" ref="X23" si="16">V23-W23</f>
        <v>0</v>
      </c>
      <c r="Y23" s="127"/>
      <c r="Z23" s="77">
        <f t="shared" ref="Z23" si="17">X23-Y23</f>
        <v>0</v>
      </c>
      <c r="AA23" s="77" t="e">
        <f t="shared" ref="AA23" si="18">Z23/U23</f>
        <v>#DIV/0!</v>
      </c>
      <c r="AB23" s="79">
        <f t="shared" ref="AB23" si="19">T23*U23</f>
        <v>0</v>
      </c>
      <c r="AC23" s="80">
        <f t="shared" ref="AC23" si="20">T23*Y23</f>
        <v>0</v>
      </c>
      <c r="AD23" s="198">
        <f t="shared" ref="AD23" si="21">W23*T23</f>
        <v>0</v>
      </c>
      <c r="AE23" s="81">
        <f t="shared" ref="AE23" si="22">IF(AC23=0,0,AC23/AB23)</f>
        <v>0</v>
      </c>
      <c r="AF23" s="298">
        <f t="shared" si="14"/>
        <v>0</v>
      </c>
      <c r="AG23" s="303" t="e">
        <f t="shared" si="15"/>
        <v>#DIV/0!</v>
      </c>
      <c r="AI23" s="209"/>
      <c r="AJ23" s="82"/>
      <c r="AK23" s="82"/>
      <c r="AL23" s="82"/>
      <c r="AM23" s="83"/>
      <c r="AN23" s="83"/>
      <c r="AO23" s="84"/>
      <c r="AP23" s="85"/>
      <c r="AQ23" s="86"/>
    </row>
    <row r="24" spans="1:43" s="21" customFormat="1" x14ac:dyDescent="0.2">
      <c r="A24" s="119"/>
      <c r="B24" s="119" t="s">
        <v>3</v>
      </c>
      <c r="C24" s="119"/>
      <c r="D24" s="120"/>
      <c r="E24" s="121"/>
      <c r="F24" s="121"/>
      <c r="G24" s="121"/>
      <c r="H24" s="122"/>
      <c r="I24" s="122"/>
      <c r="J24" s="122"/>
      <c r="K24" s="72"/>
      <c r="L24" s="122"/>
      <c r="M24" s="122"/>
      <c r="N24" s="122"/>
      <c r="O24" s="122"/>
      <c r="P24" s="123"/>
      <c r="Q24" s="124"/>
      <c r="R24" s="125"/>
      <c r="S24" s="122"/>
      <c r="T24" s="122"/>
      <c r="U24" s="124"/>
      <c r="V24" s="126"/>
      <c r="W24" s="185"/>
      <c r="X24" s="179">
        <f t="shared" ref="X24:X31" si="23">V24-W24</f>
        <v>0</v>
      </c>
      <c r="Y24" s="127"/>
      <c r="Z24" s="77">
        <f t="shared" ref="Z24:Z31" si="24">X24-Y24</f>
        <v>0</v>
      </c>
      <c r="AA24" s="77" t="e">
        <f t="shared" ref="AA24:AA31" si="25">Z24/U24</f>
        <v>#DIV/0!</v>
      </c>
      <c r="AB24" s="79">
        <f t="shared" ref="AB24:AB31" si="26">T24*U24</f>
        <v>0</v>
      </c>
      <c r="AC24" s="80">
        <f t="shared" ref="AC24:AC31" si="27">T24*Y24</f>
        <v>0</v>
      </c>
      <c r="AD24" s="198">
        <f t="shared" ref="AD24:AD31" si="28">W24*T24</f>
        <v>0</v>
      </c>
      <c r="AE24" s="81">
        <f t="shared" ref="AE24:AE32" si="29">IF(AC24=0,0,AC24/AB24)</f>
        <v>0</v>
      </c>
      <c r="AF24" s="298">
        <f t="shared" si="14"/>
        <v>0</v>
      </c>
      <c r="AG24" s="303" t="e">
        <f t="shared" si="15"/>
        <v>#DIV/0!</v>
      </c>
      <c r="AI24" s="209"/>
      <c r="AJ24" s="82"/>
      <c r="AK24" s="82"/>
      <c r="AL24" s="82"/>
      <c r="AM24" s="83"/>
      <c r="AN24" s="83"/>
      <c r="AO24" s="84"/>
      <c r="AP24" s="85"/>
      <c r="AQ24" s="86"/>
    </row>
    <row r="25" spans="1:43" s="21" customFormat="1" x14ac:dyDescent="0.2">
      <c r="A25" s="119"/>
      <c r="B25" s="119" t="s">
        <v>3</v>
      </c>
      <c r="C25" s="119"/>
      <c r="D25" s="120"/>
      <c r="E25" s="121"/>
      <c r="F25" s="121"/>
      <c r="G25" s="121"/>
      <c r="H25" s="122"/>
      <c r="I25" s="122"/>
      <c r="J25" s="122"/>
      <c r="K25" s="72"/>
      <c r="L25" s="122"/>
      <c r="M25" s="122"/>
      <c r="N25" s="122"/>
      <c r="O25" s="122"/>
      <c r="P25" s="123"/>
      <c r="Q25" s="124"/>
      <c r="R25" s="125"/>
      <c r="S25" s="122"/>
      <c r="T25" s="122"/>
      <c r="U25" s="124"/>
      <c r="V25" s="126"/>
      <c r="W25" s="185"/>
      <c r="X25" s="179">
        <f t="shared" si="23"/>
        <v>0</v>
      </c>
      <c r="Y25" s="127"/>
      <c r="Z25" s="77">
        <f t="shared" si="24"/>
        <v>0</v>
      </c>
      <c r="AA25" s="77" t="e">
        <f t="shared" si="25"/>
        <v>#DIV/0!</v>
      </c>
      <c r="AB25" s="79">
        <f t="shared" si="26"/>
        <v>0</v>
      </c>
      <c r="AC25" s="80">
        <f t="shared" si="27"/>
        <v>0</v>
      </c>
      <c r="AD25" s="198">
        <f t="shared" si="28"/>
        <v>0</v>
      </c>
      <c r="AE25" s="81">
        <f t="shared" si="29"/>
        <v>0</v>
      </c>
      <c r="AF25" s="298">
        <f t="shared" si="14"/>
        <v>0</v>
      </c>
      <c r="AG25" s="303" t="e">
        <f t="shared" si="15"/>
        <v>#DIV/0!</v>
      </c>
      <c r="AI25" s="209"/>
      <c r="AJ25" s="82"/>
      <c r="AK25" s="82"/>
      <c r="AL25" s="82"/>
      <c r="AM25" s="83"/>
      <c r="AN25" s="83"/>
      <c r="AO25" s="84"/>
      <c r="AP25" s="85"/>
      <c r="AQ25" s="86"/>
    </row>
    <row r="26" spans="1:43" s="21" customFormat="1" x14ac:dyDescent="0.2">
      <c r="A26" s="119"/>
      <c r="B26" s="119" t="s">
        <v>3</v>
      </c>
      <c r="C26" s="119"/>
      <c r="D26" s="120"/>
      <c r="E26" s="121"/>
      <c r="F26" s="121"/>
      <c r="G26" s="121"/>
      <c r="H26" s="122"/>
      <c r="I26" s="122"/>
      <c r="J26" s="122"/>
      <c r="K26" s="72"/>
      <c r="L26" s="122"/>
      <c r="M26" s="122"/>
      <c r="N26" s="122"/>
      <c r="O26" s="122"/>
      <c r="P26" s="123"/>
      <c r="Q26" s="124"/>
      <c r="R26" s="125"/>
      <c r="S26" s="122"/>
      <c r="T26" s="122"/>
      <c r="U26" s="124"/>
      <c r="V26" s="126"/>
      <c r="W26" s="185"/>
      <c r="X26" s="179">
        <f t="shared" si="23"/>
        <v>0</v>
      </c>
      <c r="Y26" s="127"/>
      <c r="Z26" s="77">
        <f t="shared" si="24"/>
        <v>0</v>
      </c>
      <c r="AA26" s="77" t="e">
        <f t="shared" si="25"/>
        <v>#DIV/0!</v>
      </c>
      <c r="AB26" s="79">
        <f t="shared" si="26"/>
        <v>0</v>
      </c>
      <c r="AC26" s="80">
        <f t="shared" si="27"/>
        <v>0</v>
      </c>
      <c r="AD26" s="198">
        <f t="shared" si="28"/>
        <v>0</v>
      </c>
      <c r="AE26" s="81">
        <f t="shared" si="29"/>
        <v>0</v>
      </c>
      <c r="AF26" s="298">
        <f t="shared" si="14"/>
        <v>0</v>
      </c>
      <c r="AG26" s="303" t="e">
        <f t="shared" si="15"/>
        <v>#DIV/0!</v>
      </c>
      <c r="AI26" s="209"/>
      <c r="AJ26" s="82"/>
      <c r="AK26" s="82"/>
      <c r="AL26" s="82"/>
      <c r="AM26" s="83"/>
      <c r="AN26" s="83"/>
      <c r="AO26" s="84"/>
      <c r="AP26" s="85"/>
      <c r="AQ26" s="86"/>
    </row>
    <row r="27" spans="1:43" s="21" customFormat="1" x14ac:dyDescent="0.2">
      <c r="A27" s="223"/>
      <c r="B27" s="119" t="s">
        <v>3</v>
      </c>
      <c r="C27" s="223"/>
      <c r="D27" s="224"/>
      <c r="E27" s="225"/>
      <c r="F27" s="225"/>
      <c r="G27" s="225"/>
      <c r="H27" s="226"/>
      <c r="I27" s="226"/>
      <c r="J27" s="226"/>
      <c r="K27" s="72"/>
      <c r="L27" s="226"/>
      <c r="M27" s="226"/>
      <c r="N27" s="226"/>
      <c r="O27" s="226"/>
      <c r="P27" s="227"/>
      <c r="Q27" s="228"/>
      <c r="R27" s="229"/>
      <c r="S27" s="226"/>
      <c r="T27" s="226"/>
      <c r="U27" s="228"/>
      <c r="V27" s="230"/>
      <c r="W27" s="231"/>
      <c r="X27" s="179">
        <f t="shared" si="23"/>
        <v>0</v>
      </c>
      <c r="Y27" s="232"/>
      <c r="Z27" s="77">
        <f t="shared" si="24"/>
        <v>0</v>
      </c>
      <c r="AA27" s="77" t="e">
        <f t="shared" si="25"/>
        <v>#DIV/0!</v>
      </c>
      <c r="AB27" s="79">
        <f t="shared" si="26"/>
        <v>0</v>
      </c>
      <c r="AC27" s="80">
        <f t="shared" si="27"/>
        <v>0</v>
      </c>
      <c r="AD27" s="198">
        <f t="shared" si="28"/>
        <v>0</v>
      </c>
      <c r="AE27" s="81">
        <f t="shared" si="29"/>
        <v>0</v>
      </c>
      <c r="AF27" s="298">
        <f t="shared" si="14"/>
        <v>0</v>
      </c>
      <c r="AG27" s="303" t="e">
        <f t="shared" si="15"/>
        <v>#DIV/0!</v>
      </c>
      <c r="AI27" s="209"/>
      <c r="AJ27" s="82"/>
      <c r="AK27" s="82"/>
      <c r="AL27" s="82"/>
      <c r="AM27" s="83"/>
      <c r="AN27" s="83"/>
      <c r="AO27" s="84"/>
      <c r="AP27" s="85"/>
      <c r="AQ27" s="86"/>
    </row>
    <row r="28" spans="1:43" s="21" customFormat="1" x14ac:dyDescent="0.2">
      <c r="A28" s="223"/>
      <c r="B28" s="119" t="s">
        <v>3</v>
      </c>
      <c r="C28" s="223"/>
      <c r="D28" s="224"/>
      <c r="E28" s="225"/>
      <c r="F28" s="225"/>
      <c r="G28" s="225"/>
      <c r="H28" s="226"/>
      <c r="I28" s="226"/>
      <c r="J28" s="226"/>
      <c r="K28" s="72"/>
      <c r="L28" s="226"/>
      <c r="M28" s="226"/>
      <c r="N28" s="226"/>
      <c r="O28" s="226"/>
      <c r="P28" s="227"/>
      <c r="Q28" s="228"/>
      <c r="R28" s="229"/>
      <c r="S28" s="226"/>
      <c r="T28" s="226"/>
      <c r="U28" s="228"/>
      <c r="V28" s="230"/>
      <c r="W28" s="231"/>
      <c r="X28" s="179">
        <f t="shared" si="23"/>
        <v>0</v>
      </c>
      <c r="Y28" s="232"/>
      <c r="Z28" s="77">
        <f t="shared" si="24"/>
        <v>0</v>
      </c>
      <c r="AA28" s="77" t="e">
        <f t="shared" si="25"/>
        <v>#DIV/0!</v>
      </c>
      <c r="AB28" s="79">
        <f t="shared" si="26"/>
        <v>0</v>
      </c>
      <c r="AC28" s="80">
        <f t="shared" si="27"/>
        <v>0</v>
      </c>
      <c r="AD28" s="198">
        <f t="shared" si="28"/>
        <v>0</v>
      </c>
      <c r="AE28" s="81">
        <f t="shared" si="29"/>
        <v>0</v>
      </c>
      <c r="AF28" s="298">
        <f t="shared" si="14"/>
        <v>0</v>
      </c>
      <c r="AG28" s="303" t="e">
        <f t="shared" si="15"/>
        <v>#DIV/0!</v>
      </c>
      <c r="AI28" s="209"/>
      <c r="AJ28" s="82"/>
      <c r="AK28" s="82"/>
      <c r="AL28" s="82"/>
      <c r="AM28" s="83"/>
      <c r="AN28" s="83"/>
      <c r="AO28" s="84"/>
      <c r="AP28" s="85"/>
      <c r="AQ28" s="86"/>
    </row>
    <row r="29" spans="1:43" s="21" customFormat="1" x14ac:dyDescent="0.2">
      <c r="A29" s="223"/>
      <c r="B29" s="119" t="s">
        <v>3</v>
      </c>
      <c r="C29" s="223"/>
      <c r="D29" s="224"/>
      <c r="E29" s="225"/>
      <c r="F29" s="225"/>
      <c r="G29" s="225"/>
      <c r="H29" s="226"/>
      <c r="I29" s="226"/>
      <c r="J29" s="226"/>
      <c r="K29" s="72"/>
      <c r="L29" s="226"/>
      <c r="M29" s="226"/>
      <c r="N29" s="226"/>
      <c r="O29" s="226"/>
      <c r="P29" s="227"/>
      <c r="Q29" s="228"/>
      <c r="R29" s="229"/>
      <c r="S29" s="226"/>
      <c r="T29" s="226"/>
      <c r="U29" s="228"/>
      <c r="V29" s="230"/>
      <c r="W29" s="231"/>
      <c r="X29" s="179">
        <f t="shared" si="23"/>
        <v>0</v>
      </c>
      <c r="Y29" s="232"/>
      <c r="Z29" s="77">
        <f t="shared" si="24"/>
        <v>0</v>
      </c>
      <c r="AA29" s="77" t="e">
        <f t="shared" si="25"/>
        <v>#DIV/0!</v>
      </c>
      <c r="AB29" s="79">
        <f t="shared" si="26"/>
        <v>0</v>
      </c>
      <c r="AC29" s="80">
        <f t="shared" si="27"/>
        <v>0</v>
      </c>
      <c r="AD29" s="198">
        <f t="shared" si="28"/>
        <v>0</v>
      </c>
      <c r="AE29" s="81">
        <f t="shared" si="29"/>
        <v>0</v>
      </c>
      <c r="AF29" s="298">
        <f t="shared" si="14"/>
        <v>0</v>
      </c>
      <c r="AG29" s="303" t="e">
        <f t="shared" si="15"/>
        <v>#DIV/0!</v>
      </c>
      <c r="AI29" s="209"/>
      <c r="AJ29" s="82"/>
      <c r="AK29" s="82"/>
      <c r="AL29" s="82"/>
      <c r="AM29" s="83"/>
      <c r="AN29" s="83"/>
      <c r="AO29" s="84"/>
      <c r="AP29" s="85"/>
      <c r="AQ29" s="86"/>
    </row>
    <row r="30" spans="1:43" s="21" customFormat="1" ht="15" thickBot="1" x14ac:dyDescent="0.25">
      <c r="A30" s="223"/>
      <c r="B30" s="119" t="s">
        <v>3</v>
      </c>
      <c r="C30" s="223"/>
      <c r="D30" s="224"/>
      <c r="E30" s="225"/>
      <c r="F30" s="225"/>
      <c r="G30" s="225"/>
      <c r="H30" s="226"/>
      <c r="I30" s="226"/>
      <c r="J30" s="226"/>
      <c r="K30" s="72"/>
      <c r="L30" s="226"/>
      <c r="M30" s="226"/>
      <c r="N30" s="226"/>
      <c r="O30" s="226"/>
      <c r="P30" s="227"/>
      <c r="Q30" s="228"/>
      <c r="R30" s="229"/>
      <c r="S30" s="226"/>
      <c r="T30" s="226"/>
      <c r="U30" s="228"/>
      <c r="V30" s="230"/>
      <c r="W30" s="231"/>
      <c r="X30" s="179">
        <f t="shared" si="23"/>
        <v>0</v>
      </c>
      <c r="Y30" s="232"/>
      <c r="Z30" s="77">
        <f t="shared" si="24"/>
        <v>0</v>
      </c>
      <c r="AA30" s="77" t="e">
        <f t="shared" si="25"/>
        <v>#DIV/0!</v>
      </c>
      <c r="AB30" s="79">
        <f t="shared" si="26"/>
        <v>0</v>
      </c>
      <c r="AC30" s="80">
        <f t="shared" si="27"/>
        <v>0</v>
      </c>
      <c r="AD30" s="198">
        <f t="shared" si="28"/>
        <v>0</v>
      </c>
      <c r="AE30" s="81">
        <f t="shared" si="29"/>
        <v>0</v>
      </c>
      <c r="AF30" s="298">
        <f t="shared" si="14"/>
        <v>0</v>
      </c>
      <c r="AG30" s="303" t="e">
        <f t="shared" si="15"/>
        <v>#DIV/0!</v>
      </c>
      <c r="AI30" s="209"/>
      <c r="AJ30" s="82"/>
      <c r="AK30" s="82"/>
      <c r="AL30" s="82"/>
      <c r="AM30" s="83"/>
      <c r="AN30" s="83"/>
      <c r="AO30" s="84"/>
      <c r="AP30" s="85"/>
      <c r="AQ30" s="86"/>
    </row>
    <row r="31" spans="1:43" s="21" customFormat="1" ht="15" thickBot="1" x14ac:dyDescent="0.25">
      <c r="A31" s="87"/>
      <c r="B31" s="87" t="s">
        <v>3</v>
      </c>
      <c r="C31" s="87"/>
      <c r="D31" s="88"/>
      <c r="E31" s="89"/>
      <c r="F31" s="89"/>
      <c r="G31" s="89"/>
      <c r="H31" s="90"/>
      <c r="I31" s="90"/>
      <c r="J31" s="90"/>
      <c r="K31" s="302"/>
      <c r="L31" s="90"/>
      <c r="M31" s="90"/>
      <c r="N31" s="90"/>
      <c r="O31" s="90"/>
      <c r="P31" s="91"/>
      <c r="Q31" s="92"/>
      <c r="R31" s="93"/>
      <c r="S31" s="90"/>
      <c r="T31" s="90"/>
      <c r="U31" s="92"/>
      <c r="V31" s="94"/>
      <c r="W31" s="180"/>
      <c r="X31" s="179">
        <f t="shared" si="23"/>
        <v>0</v>
      </c>
      <c r="Y31" s="95"/>
      <c r="Z31" s="128">
        <f t="shared" si="24"/>
        <v>0</v>
      </c>
      <c r="AA31" s="129" t="e">
        <f t="shared" si="25"/>
        <v>#DIV/0!</v>
      </c>
      <c r="AB31" s="96">
        <f t="shared" si="26"/>
        <v>0</v>
      </c>
      <c r="AC31" s="97">
        <f t="shared" si="27"/>
        <v>0</v>
      </c>
      <c r="AD31" s="199">
        <f t="shared" si="28"/>
        <v>0</v>
      </c>
      <c r="AE31" s="98">
        <f t="shared" si="29"/>
        <v>0</v>
      </c>
      <c r="AF31" s="298">
        <f t="shared" si="14"/>
        <v>0</v>
      </c>
      <c r="AG31" s="303" t="e">
        <f t="shared" si="15"/>
        <v>#DIV/0!</v>
      </c>
      <c r="AI31" s="209"/>
      <c r="AJ31" s="82"/>
      <c r="AK31" s="82"/>
      <c r="AL31" s="82"/>
      <c r="AM31" s="83"/>
      <c r="AN31" s="83"/>
      <c r="AO31" s="84"/>
      <c r="AP31" s="85"/>
      <c r="AQ31" s="86"/>
    </row>
    <row r="32" spans="1:43" s="21" customFormat="1" ht="15" thickBot="1" x14ac:dyDescent="0.25">
      <c r="A32" s="100"/>
      <c r="B32" s="100" t="s">
        <v>29</v>
      </c>
      <c r="C32" s="101"/>
      <c r="D32" s="102"/>
      <c r="E32" s="103"/>
      <c r="F32" s="103"/>
      <c r="G32" s="103"/>
      <c r="H32" s="104"/>
      <c r="I32" s="104"/>
      <c r="J32" s="104"/>
      <c r="K32" s="104"/>
      <c r="L32" s="104"/>
      <c r="M32" s="104"/>
      <c r="N32" s="104"/>
      <c r="O32" s="104"/>
      <c r="P32" s="105"/>
      <c r="Q32" s="104"/>
      <c r="R32" s="106"/>
      <c r="S32" s="107"/>
      <c r="T32" s="108">
        <f>SUM(T23:T31)</f>
        <v>0</v>
      </c>
      <c r="U32" s="104"/>
      <c r="V32" s="109"/>
      <c r="W32" s="181"/>
      <c r="X32" s="182"/>
      <c r="Y32" s="111"/>
      <c r="Z32" s="110"/>
      <c r="AA32" s="110"/>
      <c r="AB32" s="112">
        <f>SUM(AB23:AB31)</f>
        <v>0</v>
      </c>
      <c r="AC32" s="113">
        <f>SUM(AC23:AC31)</f>
        <v>0</v>
      </c>
      <c r="AD32" s="200">
        <f>SUM(AD23:AD31)</f>
        <v>0</v>
      </c>
      <c r="AE32" s="113">
        <f t="shared" si="29"/>
        <v>0</v>
      </c>
      <c r="AF32" s="298">
        <f t="shared" si="14"/>
        <v>0</v>
      </c>
      <c r="AG32" s="303" t="e">
        <f t="shared" si="15"/>
        <v>#DIV/0!</v>
      </c>
      <c r="AI32" s="209"/>
      <c r="AJ32" s="82"/>
      <c r="AK32" s="82"/>
      <c r="AL32" s="82"/>
      <c r="AM32" s="83"/>
      <c r="AN32" s="83"/>
      <c r="AO32" s="84"/>
      <c r="AP32" s="85"/>
      <c r="AQ32" s="86"/>
    </row>
    <row r="33" spans="1:178" s="8" customFormat="1" x14ac:dyDescent="0.2">
      <c r="A33" s="130"/>
      <c r="B33" s="130"/>
      <c r="C33" s="131"/>
      <c r="D33" s="132"/>
      <c r="E33" s="131"/>
      <c r="F33" s="131"/>
      <c r="G33" s="131"/>
      <c r="H33" s="133"/>
      <c r="I33" s="133"/>
      <c r="J33" s="133"/>
      <c r="K33" s="133"/>
      <c r="L33" s="133"/>
      <c r="M33" s="133"/>
      <c r="N33" s="133"/>
      <c r="O33" s="133"/>
      <c r="P33" s="134"/>
      <c r="Q33" s="133"/>
      <c r="R33" s="135"/>
      <c r="S33" s="136"/>
      <c r="T33" s="137"/>
      <c r="U33" s="133"/>
      <c r="V33" s="138"/>
      <c r="W33" s="186"/>
      <c r="X33" s="187"/>
      <c r="Y33" s="140"/>
      <c r="Z33" s="139"/>
      <c r="AA33" s="139"/>
      <c r="AB33" s="136"/>
      <c r="AC33" s="139"/>
      <c r="AD33" s="187"/>
      <c r="AE33" s="139"/>
      <c r="AF33" s="298">
        <f t="shared" si="14"/>
        <v>0</v>
      </c>
      <c r="AG33" s="303" t="e">
        <f t="shared" si="15"/>
        <v>#DIV/0!</v>
      </c>
      <c r="AI33" s="209"/>
      <c r="AJ33" s="82"/>
      <c r="AK33" s="82"/>
      <c r="AL33" s="82"/>
      <c r="AM33" s="83"/>
      <c r="AN33" s="83"/>
      <c r="AO33" s="84"/>
      <c r="AP33" s="99"/>
      <c r="AQ33" s="86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</row>
    <row r="34" spans="1:178" s="8" customFormat="1" x14ac:dyDescent="0.2">
      <c r="A34" s="119"/>
      <c r="B34" s="119" t="s">
        <v>47</v>
      </c>
      <c r="C34" s="119"/>
      <c r="D34" s="120"/>
      <c r="E34" s="121"/>
      <c r="F34" s="121"/>
      <c r="G34" s="121"/>
      <c r="H34" s="122"/>
      <c r="I34" s="122"/>
      <c r="J34" s="122"/>
      <c r="K34" s="72"/>
      <c r="L34" s="122"/>
      <c r="M34" s="122"/>
      <c r="N34" s="122"/>
      <c r="O34" s="122"/>
      <c r="P34" s="123"/>
      <c r="Q34" s="124"/>
      <c r="R34" s="125"/>
      <c r="S34" s="122"/>
      <c r="T34" s="122"/>
      <c r="U34" s="124"/>
      <c r="V34" s="126"/>
      <c r="W34" s="185"/>
      <c r="X34" s="179">
        <f t="shared" ref="X34:X42" si="30">V34-W34</f>
        <v>0</v>
      </c>
      <c r="Y34" s="127"/>
      <c r="Z34" s="77">
        <f t="shared" ref="Z34:Z42" si="31">X34-Y34</f>
        <v>0</v>
      </c>
      <c r="AA34" s="77" t="e">
        <f t="shared" ref="AA34:AA42" si="32">Z34/U34</f>
        <v>#DIV/0!</v>
      </c>
      <c r="AB34" s="79">
        <f t="shared" ref="AB34:AB42" si="33">T34*U34</f>
        <v>0</v>
      </c>
      <c r="AC34" s="80">
        <f t="shared" ref="AC34:AC42" si="34">T34*Y34</f>
        <v>0</v>
      </c>
      <c r="AD34" s="198">
        <f t="shared" ref="AD34:AD42" si="35">W34*T34</f>
        <v>0</v>
      </c>
      <c r="AE34" s="81">
        <f t="shared" ref="AE34:AE43" si="36">IF(AC34=0,0,AC34/AB34)</f>
        <v>0</v>
      </c>
      <c r="AF34" s="298">
        <f t="shared" si="14"/>
        <v>0</v>
      </c>
      <c r="AG34" s="303" t="e">
        <f t="shared" si="15"/>
        <v>#DIV/0!</v>
      </c>
      <c r="AI34" s="209"/>
      <c r="AJ34" s="82"/>
      <c r="AK34" s="114"/>
      <c r="AL34" s="115"/>
      <c r="AM34" s="116"/>
      <c r="AN34" s="116"/>
      <c r="AO34" s="117"/>
      <c r="AP34" s="85"/>
      <c r="AQ34" s="118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</row>
    <row r="35" spans="1:178" s="8" customFormat="1" x14ac:dyDescent="0.2">
      <c r="A35" s="119"/>
      <c r="B35" s="119" t="s">
        <v>47</v>
      </c>
      <c r="C35" s="119"/>
      <c r="D35" s="120"/>
      <c r="E35" s="121"/>
      <c r="F35" s="121"/>
      <c r="G35" s="121"/>
      <c r="H35" s="122"/>
      <c r="I35" s="122"/>
      <c r="J35" s="122"/>
      <c r="K35" s="72"/>
      <c r="L35" s="122"/>
      <c r="M35" s="122"/>
      <c r="N35" s="122"/>
      <c r="O35" s="122"/>
      <c r="P35" s="123"/>
      <c r="Q35" s="124"/>
      <c r="R35" s="125"/>
      <c r="S35" s="122"/>
      <c r="T35" s="122"/>
      <c r="U35" s="124"/>
      <c r="V35" s="126"/>
      <c r="W35" s="185"/>
      <c r="X35" s="179">
        <f t="shared" si="30"/>
        <v>0</v>
      </c>
      <c r="Y35" s="127"/>
      <c r="Z35" s="77">
        <f t="shared" si="31"/>
        <v>0</v>
      </c>
      <c r="AA35" s="77" t="e">
        <f t="shared" si="32"/>
        <v>#DIV/0!</v>
      </c>
      <c r="AB35" s="79">
        <f t="shared" si="33"/>
        <v>0</v>
      </c>
      <c r="AC35" s="80">
        <f t="shared" si="34"/>
        <v>0</v>
      </c>
      <c r="AD35" s="198">
        <f t="shared" si="35"/>
        <v>0</v>
      </c>
      <c r="AE35" s="81">
        <f t="shared" si="36"/>
        <v>0</v>
      </c>
      <c r="AF35" s="298">
        <f t="shared" si="14"/>
        <v>0</v>
      </c>
      <c r="AG35" s="303" t="e">
        <f t="shared" si="15"/>
        <v>#DIV/0!</v>
      </c>
      <c r="AI35" s="209"/>
      <c r="AJ35" s="82"/>
      <c r="AK35" s="114"/>
      <c r="AL35" s="115"/>
      <c r="AM35" s="116"/>
      <c r="AN35" s="116"/>
      <c r="AO35" s="117"/>
      <c r="AP35" s="85"/>
      <c r="AQ35" s="118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</row>
    <row r="36" spans="1:178" s="22" customFormat="1" x14ac:dyDescent="0.2">
      <c r="A36" s="119"/>
      <c r="B36" s="119" t="s">
        <v>47</v>
      </c>
      <c r="C36" s="119"/>
      <c r="D36" s="120"/>
      <c r="E36" s="121"/>
      <c r="F36" s="121"/>
      <c r="G36" s="121"/>
      <c r="H36" s="122"/>
      <c r="I36" s="122"/>
      <c r="J36" s="122"/>
      <c r="K36" s="72"/>
      <c r="L36" s="122"/>
      <c r="M36" s="122"/>
      <c r="N36" s="122"/>
      <c r="O36" s="122"/>
      <c r="P36" s="123"/>
      <c r="Q36" s="124"/>
      <c r="R36" s="125"/>
      <c r="S36" s="122"/>
      <c r="T36" s="122"/>
      <c r="U36" s="124"/>
      <c r="V36" s="126"/>
      <c r="W36" s="185"/>
      <c r="X36" s="179">
        <f t="shared" si="30"/>
        <v>0</v>
      </c>
      <c r="Y36" s="127"/>
      <c r="Z36" s="77">
        <f t="shared" si="31"/>
        <v>0</v>
      </c>
      <c r="AA36" s="77" t="e">
        <f t="shared" si="32"/>
        <v>#DIV/0!</v>
      </c>
      <c r="AB36" s="79">
        <f t="shared" si="33"/>
        <v>0</v>
      </c>
      <c r="AC36" s="80">
        <f t="shared" si="34"/>
        <v>0</v>
      </c>
      <c r="AD36" s="198">
        <f t="shared" si="35"/>
        <v>0</v>
      </c>
      <c r="AE36" s="81">
        <f t="shared" si="36"/>
        <v>0</v>
      </c>
      <c r="AF36" s="298">
        <f t="shared" si="14"/>
        <v>0</v>
      </c>
      <c r="AG36" s="303" t="e">
        <f t="shared" si="15"/>
        <v>#DIV/0!</v>
      </c>
      <c r="AH36" s="21"/>
      <c r="AI36" s="209"/>
      <c r="AJ36" s="82"/>
      <c r="AK36" s="114"/>
      <c r="AL36" s="115"/>
      <c r="AM36" s="116"/>
      <c r="AN36" s="116"/>
      <c r="AO36" s="117"/>
      <c r="AP36" s="85"/>
      <c r="AQ36" s="118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</row>
    <row r="37" spans="1:178" s="22" customFormat="1" x14ac:dyDescent="0.2">
      <c r="A37" s="119"/>
      <c r="B37" s="119" t="s">
        <v>47</v>
      </c>
      <c r="C37" s="119"/>
      <c r="D37" s="120"/>
      <c r="E37" s="121"/>
      <c r="F37" s="121"/>
      <c r="G37" s="121"/>
      <c r="H37" s="122"/>
      <c r="I37" s="122"/>
      <c r="J37" s="122"/>
      <c r="K37" s="72"/>
      <c r="L37" s="122"/>
      <c r="M37" s="122"/>
      <c r="N37" s="122"/>
      <c r="O37" s="122"/>
      <c r="P37" s="123"/>
      <c r="Q37" s="124"/>
      <c r="R37" s="125"/>
      <c r="S37" s="122"/>
      <c r="T37" s="122"/>
      <c r="U37" s="124"/>
      <c r="V37" s="126"/>
      <c r="W37" s="185"/>
      <c r="X37" s="179">
        <f t="shared" si="30"/>
        <v>0</v>
      </c>
      <c r="Y37" s="127"/>
      <c r="Z37" s="77">
        <f t="shared" si="31"/>
        <v>0</v>
      </c>
      <c r="AA37" s="77" t="e">
        <f t="shared" si="32"/>
        <v>#DIV/0!</v>
      </c>
      <c r="AB37" s="79">
        <f t="shared" si="33"/>
        <v>0</v>
      </c>
      <c r="AC37" s="80">
        <f t="shared" si="34"/>
        <v>0</v>
      </c>
      <c r="AD37" s="198">
        <f t="shared" si="35"/>
        <v>0</v>
      </c>
      <c r="AE37" s="81">
        <f t="shared" si="36"/>
        <v>0</v>
      </c>
      <c r="AF37" s="298">
        <f t="shared" si="14"/>
        <v>0</v>
      </c>
      <c r="AG37" s="303" t="e">
        <f t="shared" si="15"/>
        <v>#DIV/0!</v>
      </c>
      <c r="AH37" s="21"/>
      <c r="AI37" s="209"/>
      <c r="AJ37" s="82"/>
      <c r="AK37" s="82"/>
      <c r="AL37" s="82"/>
      <c r="AM37" s="83"/>
      <c r="AN37" s="83"/>
      <c r="AO37" s="84"/>
      <c r="AP37" s="85"/>
      <c r="AQ37" s="86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</row>
    <row r="38" spans="1:178" s="22" customFormat="1" x14ac:dyDescent="0.2">
      <c r="A38" s="223"/>
      <c r="B38" s="119" t="s">
        <v>47</v>
      </c>
      <c r="C38" s="223"/>
      <c r="D38" s="224"/>
      <c r="E38" s="225"/>
      <c r="F38" s="225"/>
      <c r="G38" s="225"/>
      <c r="H38" s="226"/>
      <c r="I38" s="226"/>
      <c r="J38" s="226"/>
      <c r="K38" s="72"/>
      <c r="L38" s="226"/>
      <c r="M38" s="226"/>
      <c r="N38" s="226"/>
      <c r="O38" s="226"/>
      <c r="P38" s="227"/>
      <c r="Q38" s="228"/>
      <c r="R38" s="229"/>
      <c r="S38" s="226"/>
      <c r="T38" s="226"/>
      <c r="U38" s="228"/>
      <c r="V38" s="230"/>
      <c r="W38" s="231"/>
      <c r="X38" s="179">
        <f t="shared" si="30"/>
        <v>0</v>
      </c>
      <c r="Y38" s="232"/>
      <c r="Z38" s="77">
        <f t="shared" si="31"/>
        <v>0</v>
      </c>
      <c r="AA38" s="77" t="e">
        <f t="shared" si="32"/>
        <v>#DIV/0!</v>
      </c>
      <c r="AB38" s="79">
        <f t="shared" si="33"/>
        <v>0</v>
      </c>
      <c r="AC38" s="80">
        <f t="shared" si="34"/>
        <v>0</v>
      </c>
      <c r="AD38" s="198">
        <f t="shared" si="35"/>
        <v>0</v>
      </c>
      <c r="AE38" s="81">
        <f t="shared" si="36"/>
        <v>0</v>
      </c>
      <c r="AF38" s="298">
        <f t="shared" si="14"/>
        <v>0</v>
      </c>
      <c r="AG38" s="303" t="e">
        <f t="shared" si="15"/>
        <v>#DIV/0!</v>
      </c>
      <c r="AH38" s="21"/>
      <c r="AI38" s="209"/>
      <c r="AJ38" s="82"/>
      <c r="AK38" s="82"/>
      <c r="AL38" s="82"/>
      <c r="AM38" s="83"/>
      <c r="AN38" s="83"/>
      <c r="AO38" s="84"/>
      <c r="AP38" s="85"/>
      <c r="AQ38" s="86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</row>
    <row r="39" spans="1:178" s="22" customFormat="1" x14ac:dyDescent="0.2">
      <c r="A39" s="223"/>
      <c r="B39" s="119" t="s">
        <v>47</v>
      </c>
      <c r="C39" s="223"/>
      <c r="D39" s="224"/>
      <c r="E39" s="225"/>
      <c r="F39" s="225"/>
      <c r="G39" s="225"/>
      <c r="H39" s="226"/>
      <c r="I39" s="226"/>
      <c r="J39" s="226"/>
      <c r="K39" s="72"/>
      <c r="L39" s="226"/>
      <c r="M39" s="226"/>
      <c r="N39" s="226"/>
      <c r="O39" s="226"/>
      <c r="P39" s="227"/>
      <c r="Q39" s="228"/>
      <c r="R39" s="229"/>
      <c r="S39" s="226"/>
      <c r="T39" s="226"/>
      <c r="U39" s="228"/>
      <c r="V39" s="230"/>
      <c r="W39" s="231"/>
      <c r="X39" s="179">
        <f t="shared" si="30"/>
        <v>0</v>
      </c>
      <c r="Y39" s="232"/>
      <c r="Z39" s="77">
        <f t="shared" si="31"/>
        <v>0</v>
      </c>
      <c r="AA39" s="77" t="e">
        <f t="shared" si="32"/>
        <v>#DIV/0!</v>
      </c>
      <c r="AB39" s="79">
        <f t="shared" si="33"/>
        <v>0</v>
      </c>
      <c r="AC39" s="80">
        <f t="shared" si="34"/>
        <v>0</v>
      </c>
      <c r="AD39" s="198">
        <f t="shared" si="35"/>
        <v>0</v>
      </c>
      <c r="AE39" s="81">
        <f t="shared" si="36"/>
        <v>0</v>
      </c>
      <c r="AF39" s="298">
        <f t="shared" si="14"/>
        <v>0</v>
      </c>
      <c r="AG39" s="303" t="e">
        <f t="shared" si="15"/>
        <v>#DIV/0!</v>
      </c>
      <c r="AH39" s="21"/>
      <c r="AI39" s="209"/>
      <c r="AJ39" s="82"/>
      <c r="AK39" s="82"/>
      <c r="AL39" s="82"/>
      <c r="AM39" s="83"/>
      <c r="AN39" s="83"/>
      <c r="AO39" s="84"/>
      <c r="AP39" s="85"/>
      <c r="AQ39" s="86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</row>
    <row r="40" spans="1:178" s="22" customFormat="1" x14ac:dyDescent="0.2">
      <c r="A40" s="223"/>
      <c r="B40" s="119" t="s">
        <v>47</v>
      </c>
      <c r="C40" s="223"/>
      <c r="D40" s="224"/>
      <c r="E40" s="225"/>
      <c r="F40" s="225"/>
      <c r="G40" s="225"/>
      <c r="H40" s="226"/>
      <c r="I40" s="226"/>
      <c r="J40" s="226"/>
      <c r="K40" s="72"/>
      <c r="L40" s="226"/>
      <c r="M40" s="226"/>
      <c r="N40" s="226"/>
      <c r="O40" s="226"/>
      <c r="P40" s="227"/>
      <c r="Q40" s="228"/>
      <c r="R40" s="229"/>
      <c r="S40" s="226"/>
      <c r="T40" s="226"/>
      <c r="U40" s="228"/>
      <c r="V40" s="230"/>
      <c r="W40" s="231"/>
      <c r="X40" s="179">
        <f t="shared" si="30"/>
        <v>0</v>
      </c>
      <c r="Y40" s="232"/>
      <c r="Z40" s="77">
        <f t="shared" si="31"/>
        <v>0</v>
      </c>
      <c r="AA40" s="77" t="e">
        <f t="shared" si="32"/>
        <v>#DIV/0!</v>
      </c>
      <c r="AB40" s="79">
        <f t="shared" si="33"/>
        <v>0</v>
      </c>
      <c r="AC40" s="80">
        <f t="shared" si="34"/>
        <v>0</v>
      </c>
      <c r="AD40" s="198">
        <f t="shared" si="35"/>
        <v>0</v>
      </c>
      <c r="AE40" s="81">
        <f t="shared" si="36"/>
        <v>0</v>
      </c>
      <c r="AF40" s="298">
        <f t="shared" si="14"/>
        <v>0</v>
      </c>
      <c r="AG40" s="303" t="e">
        <f t="shared" si="15"/>
        <v>#DIV/0!</v>
      </c>
      <c r="AH40" s="21"/>
      <c r="AI40" s="209"/>
      <c r="AJ40" s="82"/>
      <c r="AK40" s="82"/>
      <c r="AL40" s="82"/>
      <c r="AM40" s="83"/>
      <c r="AN40" s="83"/>
      <c r="AO40" s="84"/>
      <c r="AP40" s="85"/>
      <c r="AQ40" s="86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</row>
    <row r="41" spans="1:178" s="22" customFormat="1" ht="15" thickBot="1" x14ac:dyDescent="0.25">
      <c r="A41" s="223"/>
      <c r="B41" s="119" t="s">
        <v>47</v>
      </c>
      <c r="C41" s="223"/>
      <c r="D41" s="224"/>
      <c r="E41" s="225"/>
      <c r="F41" s="225"/>
      <c r="G41" s="225"/>
      <c r="H41" s="226"/>
      <c r="I41" s="226"/>
      <c r="J41" s="226"/>
      <c r="K41" s="72"/>
      <c r="L41" s="226"/>
      <c r="M41" s="226"/>
      <c r="N41" s="226"/>
      <c r="O41" s="226"/>
      <c r="P41" s="227"/>
      <c r="Q41" s="228"/>
      <c r="R41" s="229"/>
      <c r="S41" s="226"/>
      <c r="T41" s="226"/>
      <c r="U41" s="228"/>
      <c r="V41" s="230"/>
      <c r="W41" s="231"/>
      <c r="X41" s="179">
        <f t="shared" si="30"/>
        <v>0</v>
      </c>
      <c r="Y41" s="232"/>
      <c r="Z41" s="77">
        <f t="shared" si="31"/>
        <v>0</v>
      </c>
      <c r="AA41" s="77" t="e">
        <f t="shared" si="32"/>
        <v>#DIV/0!</v>
      </c>
      <c r="AB41" s="79">
        <f t="shared" si="33"/>
        <v>0</v>
      </c>
      <c r="AC41" s="80">
        <f t="shared" si="34"/>
        <v>0</v>
      </c>
      <c r="AD41" s="198">
        <f t="shared" si="35"/>
        <v>0</v>
      </c>
      <c r="AE41" s="81">
        <f t="shared" si="36"/>
        <v>0</v>
      </c>
      <c r="AF41" s="298">
        <f t="shared" si="14"/>
        <v>0</v>
      </c>
      <c r="AG41" s="303" t="e">
        <f t="shared" si="15"/>
        <v>#DIV/0!</v>
      </c>
      <c r="AH41" s="21"/>
      <c r="AI41" s="209"/>
      <c r="AJ41" s="82"/>
      <c r="AK41" s="82"/>
      <c r="AL41" s="82"/>
      <c r="AM41" s="83"/>
      <c r="AN41" s="83"/>
      <c r="AO41" s="84"/>
      <c r="AP41" s="85"/>
      <c r="AQ41" s="86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</row>
    <row r="42" spans="1:178" s="22" customFormat="1" ht="15" thickBot="1" x14ac:dyDescent="0.25">
      <c r="A42" s="87"/>
      <c r="B42" s="119" t="s">
        <v>47</v>
      </c>
      <c r="C42" s="87"/>
      <c r="D42" s="88"/>
      <c r="E42" s="89"/>
      <c r="F42" s="89"/>
      <c r="G42" s="89"/>
      <c r="H42" s="90"/>
      <c r="I42" s="90"/>
      <c r="J42" s="90"/>
      <c r="K42" s="302"/>
      <c r="L42" s="90"/>
      <c r="M42" s="90"/>
      <c r="N42" s="90"/>
      <c r="O42" s="90"/>
      <c r="P42" s="91"/>
      <c r="Q42" s="92"/>
      <c r="R42" s="93"/>
      <c r="S42" s="90"/>
      <c r="T42" s="90"/>
      <c r="U42" s="92"/>
      <c r="V42" s="94"/>
      <c r="W42" s="180"/>
      <c r="X42" s="179">
        <f t="shared" si="30"/>
        <v>0</v>
      </c>
      <c r="Y42" s="95"/>
      <c r="Z42" s="128">
        <f t="shared" si="31"/>
        <v>0</v>
      </c>
      <c r="AA42" s="129" t="e">
        <f t="shared" si="32"/>
        <v>#DIV/0!</v>
      </c>
      <c r="AB42" s="96">
        <f t="shared" si="33"/>
        <v>0</v>
      </c>
      <c r="AC42" s="97">
        <f t="shared" si="34"/>
        <v>0</v>
      </c>
      <c r="AD42" s="199">
        <f t="shared" si="35"/>
        <v>0</v>
      </c>
      <c r="AE42" s="98">
        <f t="shared" si="36"/>
        <v>0</v>
      </c>
      <c r="AF42" s="298">
        <f t="shared" si="14"/>
        <v>0</v>
      </c>
      <c r="AG42" s="303" t="e">
        <f t="shared" si="15"/>
        <v>#DIV/0!</v>
      </c>
      <c r="AH42" s="21"/>
      <c r="AI42" s="209"/>
      <c r="AJ42" s="82"/>
      <c r="AK42" s="82"/>
      <c r="AL42" s="82"/>
      <c r="AM42" s="83"/>
      <c r="AN42" s="83"/>
      <c r="AO42" s="84"/>
      <c r="AP42" s="85"/>
      <c r="AQ42" s="86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</row>
    <row r="43" spans="1:178" s="22" customFormat="1" ht="15" thickBot="1" x14ac:dyDescent="0.25">
      <c r="A43" s="100"/>
      <c r="B43" s="100" t="s">
        <v>52</v>
      </c>
      <c r="C43" s="101"/>
      <c r="D43" s="102"/>
      <c r="E43" s="103"/>
      <c r="F43" s="103"/>
      <c r="G43" s="103"/>
      <c r="H43" s="104"/>
      <c r="I43" s="104"/>
      <c r="J43" s="104"/>
      <c r="K43" s="104"/>
      <c r="L43" s="104"/>
      <c r="M43" s="104"/>
      <c r="N43" s="104"/>
      <c r="O43" s="104"/>
      <c r="P43" s="105"/>
      <c r="Q43" s="104"/>
      <c r="R43" s="106"/>
      <c r="S43" s="107"/>
      <c r="T43" s="108">
        <f>SUM(T34:T42)</f>
        <v>0</v>
      </c>
      <c r="U43" s="104"/>
      <c r="V43" s="109"/>
      <c r="W43" s="181"/>
      <c r="X43" s="182"/>
      <c r="Y43" s="111"/>
      <c r="Z43" s="110"/>
      <c r="AA43" s="110"/>
      <c r="AB43" s="112">
        <f>SUM(AB34:AB42)</f>
        <v>0</v>
      </c>
      <c r="AC43" s="113">
        <f>SUM(AC34:AC42)</f>
        <v>0</v>
      </c>
      <c r="AD43" s="200">
        <f>SUM(AD34:AD42)</f>
        <v>0</v>
      </c>
      <c r="AE43" s="113">
        <f t="shared" si="36"/>
        <v>0</v>
      </c>
      <c r="AF43" s="298">
        <f t="shared" si="14"/>
        <v>0</v>
      </c>
      <c r="AG43" s="303" t="e">
        <f t="shared" si="15"/>
        <v>#DIV/0!</v>
      </c>
      <c r="AH43" s="21"/>
      <c r="AI43" s="209"/>
      <c r="AJ43" s="82"/>
      <c r="AK43" s="82"/>
      <c r="AL43" s="82"/>
      <c r="AM43" s="83"/>
      <c r="AN43" s="83"/>
      <c r="AO43" s="84"/>
      <c r="AP43" s="85"/>
      <c r="AQ43" s="86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</row>
    <row r="44" spans="1:178" s="21" customFormat="1" x14ac:dyDescent="0.2">
      <c r="A44" s="130"/>
      <c r="B44" s="130"/>
      <c r="C44" s="131"/>
      <c r="D44" s="132"/>
      <c r="E44" s="131"/>
      <c r="F44" s="131"/>
      <c r="G44" s="131"/>
      <c r="H44" s="133"/>
      <c r="I44" s="133"/>
      <c r="J44" s="133"/>
      <c r="K44" s="133"/>
      <c r="L44" s="133"/>
      <c r="M44" s="133"/>
      <c r="N44" s="133"/>
      <c r="O44" s="133"/>
      <c r="P44" s="134"/>
      <c r="Q44" s="133"/>
      <c r="R44" s="135"/>
      <c r="S44" s="136"/>
      <c r="T44" s="137"/>
      <c r="U44" s="133"/>
      <c r="V44" s="138"/>
      <c r="W44" s="186"/>
      <c r="X44" s="187"/>
      <c r="Y44" s="140"/>
      <c r="Z44" s="139"/>
      <c r="AA44" s="139"/>
      <c r="AB44" s="136"/>
      <c r="AC44" s="139"/>
      <c r="AD44" s="187"/>
      <c r="AE44" s="139"/>
      <c r="AF44" s="298">
        <f t="shared" si="14"/>
        <v>0</v>
      </c>
      <c r="AG44" s="303" t="e">
        <f t="shared" si="15"/>
        <v>#DIV/0!</v>
      </c>
      <c r="AI44" s="209"/>
      <c r="AJ44" s="82"/>
      <c r="AK44" s="82"/>
      <c r="AL44" s="82"/>
      <c r="AM44" s="83"/>
      <c r="AN44" s="83"/>
      <c r="AO44" s="84"/>
      <c r="AP44" s="85"/>
      <c r="AQ44" s="86"/>
    </row>
    <row r="45" spans="1:178" s="21" customFormat="1" x14ac:dyDescent="0.2">
      <c r="A45" s="130"/>
      <c r="B45" s="130"/>
      <c r="C45" s="131"/>
      <c r="D45" s="132"/>
      <c r="E45" s="131"/>
      <c r="F45" s="131"/>
      <c r="G45" s="131"/>
      <c r="H45" s="133"/>
      <c r="I45" s="133"/>
      <c r="J45" s="133"/>
      <c r="K45" s="133"/>
      <c r="L45" s="133"/>
      <c r="M45" s="133"/>
      <c r="N45" s="133"/>
      <c r="O45" s="133"/>
      <c r="P45" s="134"/>
      <c r="Q45" s="133"/>
      <c r="R45" s="135"/>
      <c r="S45" s="136"/>
      <c r="T45" s="137"/>
      <c r="U45" s="133"/>
      <c r="V45" s="138"/>
      <c r="W45" s="186"/>
      <c r="X45" s="187"/>
      <c r="Y45" s="140"/>
      <c r="Z45" s="139"/>
      <c r="AA45" s="139"/>
      <c r="AB45" s="136"/>
      <c r="AC45" s="139"/>
      <c r="AD45" s="187"/>
      <c r="AE45" s="139"/>
      <c r="AF45" s="298"/>
      <c r="AG45" s="303"/>
      <c r="AI45" s="209"/>
      <c r="AJ45" s="82"/>
      <c r="AK45" s="82"/>
      <c r="AL45" s="82"/>
      <c r="AM45" s="83"/>
      <c r="AN45" s="83"/>
      <c r="AO45" s="84"/>
      <c r="AP45" s="85"/>
      <c r="AQ45" s="86"/>
    </row>
    <row r="46" spans="1:178" s="7" customFormat="1" x14ac:dyDescent="0.2">
      <c r="A46" s="130"/>
      <c r="B46" s="294" t="s">
        <v>63</v>
      </c>
      <c r="C46" s="295"/>
      <c r="D46" s="296"/>
      <c r="E46" s="295"/>
      <c r="F46" s="131"/>
      <c r="G46" s="131"/>
      <c r="H46" s="133"/>
      <c r="I46" s="133"/>
      <c r="J46" s="133"/>
      <c r="K46" s="133"/>
      <c r="L46" s="133"/>
      <c r="M46" s="133"/>
      <c r="N46" s="133"/>
      <c r="O46" s="133"/>
      <c r="P46" s="134"/>
      <c r="Q46" s="133"/>
      <c r="R46" s="135"/>
      <c r="S46" s="136"/>
      <c r="T46" s="137"/>
      <c r="U46" s="133"/>
      <c r="V46" s="138"/>
      <c r="W46" s="186"/>
      <c r="X46" s="187"/>
      <c r="Y46" s="140"/>
      <c r="Z46" s="139"/>
      <c r="AA46" s="139"/>
      <c r="AB46" s="136"/>
      <c r="AC46" s="139"/>
      <c r="AD46" s="187"/>
      <c r="AE46" s="139"/>
      <c r="AF46" s="298">
        <f t="shared" si="14"/>
        <v>0</v>
      </c>
      <c r="AG46" s="303" t="e">
        <f t="shared" si="15"/>
        <v>#DIV/0!</v>
      </c>
      <c r="AH46" s="8"/>
      <c r="AI46" s="209"/>
      <c r="AJ46" s="82"/>
      <c r="AK46" s="82"/>
      <c r="AL46" s="82"/>
      <c r="AM46" s="83"/>
      <c r="AN46" s="83"/>
      <c r="AO46" s="84"/>
      <c r="AP46" s="99"/>
      <c r="AQ46" s="86"/>
    </row>
    <row r="47" spans="1:178" s="21" customFormat="1" x14ac:dyDescent="0.2">
      <c r="A47" s="240"/>
      <c r="B47" s="240" t="s">
        <v>3</v>
      </c>
      <c r="C47" s="240"/>
      <c r="D47" s="241"/>
      <c r="E47" s="242"/>
      <c r="F47" s="242"/>
      <c r="G47" s="242"/>
      <c r="H47" s="243"/>
      <c r="I47" s="243"/>
      <c r="J47" s="243"/>
      <c r="K47" s="243"/>
      <c r="L47" s="243"/>
      <c r="M47" s="243"/>
      <c r="N47" s="243"/>
      <c r="O47" s="243"/>
      <c r="P47" s="244"/>
      <c r="Q47" s="245"/>
      <c r="R47" s="246"/>
      <c r="S47" s="243"/>
      <c r="T47" s="243"/>
      <c r="U47" s="245"/>
      <c r="V47" s="247"/>
      <c r="W47" s="248"/>
      <c r="X47" s="249">
        <f t="shared" ref="X47:X55" si="37">V47-W47</f>
        <v>0</v>
      </c>
      <c r="Y47" s="250"/>
      <c r="Z47" s="249">
        <f t="shared" ref="Z47:Z55" si="38">X47-Y47</f>
        <v>0</v>
      </c>
      <c r="AA47" s="249" t="e">
        <f t="shared" ref="AA47:AA55" si="39">Z47/U47</f>
        <v>#DIV/0!</v>
      </c>
      <c r="AB47" s="251">
        <f t="shared" ref="AB47:AB55" si="40">T47*U47</f>
        <v>0</v>
      </c>
      <c r="AC47" s="252">
        <f t="shared" ref="AC47:AC55" si="41">T47*Y47</f>
        <v>0</v>
      </c>
      <c r="AD47" s="252">
        <f t="shared" ref="AD47:AD55" si="42">W47*T47</f>
        <v>0</v>
      </c>
      <c r="AE47" s="253">
        <f t="shared" ref="AE47:AE56" si="43">IF(AC47=0,0,AC47/AB47)</f>
        <v>0</v>
      </c>
      <c r="AF47" s="298">
        <f t="shared" si="14"/>
        <v>0</v>
      </c>
      <c r="AG47" s="303" t="e">
        <f t="shared" si="15"/>
        <v>#DIV/0!</v>
      </c>
      <c r="AI47" s="209"/>
      <c r="AJ47" s="82"/>
      <c r="AK47" s="82"/>
      <c r="AL47" s="82"/>
      <c r="AM47" s="83"/>
      <c r="AN47" s="83"/>
      <c r="AO47" s="84"/>
      <c r="AP47" s="85"/>
      <c r="AQ47" s="86"/>
    </row>
    <row r="48" spans="1:178" s="21" customFormat="1" x14ac:dyDescent="0.2">
      <c r="A48" s="240"/>
      <c r="B48" s="240" t="s">
        <v>3</v>
      </c>
      <c r="C48" s="240"/>
      <c r="D48" s="241"/>
      <c r="E48" s="242"/>
      <c r="F48" s="242"/>
      <c r="G48" s="242"/>
      <c r="H48" s="243"/>
      <c r="I48" s="243"/>
      <c r="J48" s="243"/>
      <c r="K48" s="243"/>
      <c r="L48" s="243"/>
      <c r="M48" s="243"/>
      <c r="N48" s="243"/>
      <c r="O48" s="243"/>
      <c r="P48" s="244"/>
      <c r="Q48" s="245"/>
      <c r="R48" s="246"/>
      <c r="S48" s="243"/>
      <c r="T48" s="243"/>
      <c r="U48" s="245"/>
      <c r="V48" s="247"/>
      <c r="W48" s="248"/>
      <c r="X48" s="249">
        <f t="shared" si="37"/>
        <v>0</v>
      </c>
      <c r="Y48" s="250"/>
      <c r="Z48" s="249">
        <f t="shared" si="38"/>
        <v>0</v>
      </c>
      <c r="AA48" s="249" t="e">
        <f t="shared" si="39"/>
        <v>#DIV/0!</v>
      </c>
      <c r="AB48" s="251">
        <f t="shared" si="40"/>
        <v>0</v>
      </c>
      <c r="AC48" s="252">
        <f t="shared" si="41"/>
        <v>0</v>
      </c>
      <c r="AD48" s="252">
        <f t="shared" si="42"/>
        <v>0</v>
      </c>
      <c r="AE48" s="253">
        <f t="shared" si="43"/>
        <v>0</v>
      </c>
      <c r="AF48" s="298">
        <f t="shared" si="14"/>
        <v>0</v>
      </c>
      <c r="AG48" s="303" t="e">
        <f t="shared" si="15"/>
        <v>#DIV/0!</v>
      </c>
      <c r="AI48" s="209"/>
      <c r="AJ48" s="82"/>
      <c r="AK48" s="82"/>
      <c r="AL48" s="82"/>
      <c r="AM48" s="83"/>
      <c r="AN48" s="83"/>
      <c r="AO48" s="84"/>
      <c r="AP48" s="85"/>
      <c r="AQ48" s="86"/>
    </row>
    <row r="49" spans="1:43" s="21" customFormat="1" x14ac:dyDescent="0.2">
      <c r="A49" s="240"/>
      <c r="B49" s="240" t="s">
        <v>3</v>
      </c>
      <c r="C49" s="240"/>
      <c r="D49" s="241"/>
      <c r="E49" s="242"/>
      <c r="F49" s="242"/>
      <c r="G49" s="242"/>
      <c r="H49" s="243"/>
      <c r="I49" s="243"/>
      <c r="J49" s="243"/>
      <c r="K49" s="243"/>
      <c r="L49" s="243"/>
      <c r="M49" s="243"/>
      <c r="N49" s="243"/>
      <c r="O49" s="243"/>
      <c r="P49" s="244"/>
      <c r="Q49" s="245"/>
      <c r="R49" s="246"/>
      <c r="S49" s="243"/>
      <c r="T49" s="243"/>
      <c r="U49" s="245"/>
      <c r="V49" s="247"/>
      <c r="W49" s="248"/>
      <c r="X49" s="249">
        <f t="shared" si="37"/>
        <v>0</v>
      </c>
      <c r="Y49" s="250"/>
      <c r="Z49" s="249">
        <f t="shared" si="38"/>
        <v>0</v>
      </c>
      <c r="AA49" s="249" t="e">
        <f t="shared" si="39"/>
        <v>#DIV/0!</v>
      </c>
      <c r="AB49" s="251">
        <f t="shared" si="40"/>
        <v>0</v>
      </c>
      <c r="AC49" s="252">
        <f t="shared" si="41"/>
        <v>0</v>
      </c>
      <c r="AD49" s="252">
        <f t="shared" si="42"/>
        <v>0</v>
      </c>
      <c r="AE49" s="253">
        <f t="shared" si="43"/>
        <v>0</v>
      </c>
      <c r="AF49" s="298">
        <f t="shared" si="14"/>
        <v>0</v>
      </c>
      <c r="AG49" s="303" t="e">
        <f t="shared" si="15"/>
        <v>#DIV/0!</v>
      </c>
      <c r="AI49" s="209"/>
      <c r="AJ49" s="82"/>
      <c r="AK49" s="82"/>
      <c r="AL49" s="82"/>
      <c r="AM49" s="83"/>
      <c r="AN49" s="83"/>
      <c r="AO49" s="84"/>
      <c r="AP49" s="85"/>
      <c r="AQ49" s="86"/>
    </row>
    <row r="50" spans="1:43" s="21" customFormat="1" x14ac:dyDescent="0.2">
      <c r="A50" s="240"/>
      <c r="B50" s="240" t="s">
        <v>3</v>
      </c>
      <c r="C50" s="240"/>
      <c r="D50" s="241"/>
      <c r="E50" s="242"/>
      <c r="F50" s="242"/>
      <c r="G50" s="242"/>
      <c r="H50" s="243"/>
      <c r="I50" s="243"/>
      <c r="J50" s="243"/>
      <c r="K50" s="243"/>
      <c r="L50" s="243"/>
      <c r="M50" s="243"/>
      <c r="N50" s="243"/>
      <c r="O50" s="243"/>
      <c r="P50" s="244"/>
      <c r="Q50" s="245"/>
      <c r="R50" s="246"/>
      <c r="S50" s="243"/>
      <c r="T50" s="243"/>
      <c r="U50" s="245"/>
      <c r="V50" s="247"/>
      <c r="W50" s="248"/>
      <c r="X50" s="249">
        <f t="shared" si="37"/>
        <v>0</v>
      </c>
      <c r="Y50" s="250"/>
      <c r="Z50" s="249">
        <f t="shared" si="38"/>
        <v>0</v>
      </c>
      <c r="AA50" s="249" t="e">
        <f t="shared" si="39"/>
        <v>#DIV/0!</v>
      </c>
      <c r="AB50" s="251">
        <f t="shared" si="40"/>
        <v>0</v>
      </c>
      <c r="AC50" s="252">
        <f t="shared" si="41"/>
        <v>0</v>
      </c>
      <c r="AD50" s="252">
        <f t="shared" si="42"/>
        <v>0</v>
      </c>
      <c r="AE50" s="253">
        <f t="shared" si="43"/>
        <v>0</v>
      </c>
      <c r="AF50" s="298">
        <f t="shared" si="14"/>
        <v>0</v>
      </c>
      <c r="AG50" s="303" t="e">
        <f t="shared" si="15"/>
        <v>#DIV/0!</v>
      </c>
      <c r="AI50" s="209"/>
      <c r="AJ50" s="82"/>
      <c r="AK50" s="82"/>
      <c r="AL50" s="82"/>
      <c r="AM50" s="83"/>
      <c r="AN50" s="83"/>
      <c r="AO50" s="84"/>
      <c r="AP50" s="85"/>
      <c r="AQ50" s="86"/>
    </row>
    <row r="51" spans="1:43" s="21" customFormat="1" x14ac:dyDescent="0.2">
      <c r="A51" s="254"/>
      <c r="B51" s="240" t="s">
        <v>3</v>
      </c>
      <c r="C51" s="254"/>
      <c r="D51" s="255"/>
      <c r="E51" s="256"/>
      <c r="F51" s="256"/>
      <c r="G51" s="256"/>
      <c r="H51" s="257"/>
      <c r="I51" s="257"/>
      <c r="J51" s="257"/>
      <c r="K51" s="257"/>
      <c r="L51" s="257"/>
      <c r="M51" s="257"/>
      <c r="N51" s="257"/>
      <c r="O51" s="257"/>
      <c r="P51" s="258"/>
      <c r="Q51" s="259"/>
      <c r="R51" s="260"/>
      <c r="S51" s="257"/>
      <c r="T51" s="257"/>
      <c r="U51" s="259"/>
      <c r="V51" s="261"/>
      <c r="W51" s="262"/>
      <c r="X51" s="249">
        <f t="shared" si="37"/>
        <v>0</v>
      </c>
      <c r="Y51" s="263"/>
      <c r="Z51" s="249">
        <f t="shared" si="38"/>
        <v>0</v>
      </c>
      <c r="AA51" s="249" t="e">
        <f t="shared" si="39"/>
        <v>#DIV/0!</v>
      </c>
      <c r="AB51" s="251">
        <f t="shared" si="40"/>
        <v>0</v>
      </c>
      <c r="AC51" s="252">
        <f t="shared" si="41"/>
        <v>0</v>
      </c>
      <c r="AD51" s="252">
        <f t="shared" si="42"/>
        <v>0</v>
      </c>
      <c r="AE51" s="253">
        <f t="shared" si="43"/>
        <v>0</v>
      </c>
      <c r="AF51" s="298">
        <f t="shared" si="14"/>
        <v>0</v>
      </c>
      <c r="AG51" s="303" t="e">
        <f t="shared" si="15"/>
        <v>#DIV/0!</v>
      </c>
      <c r="AI51" s="209"/>
      <c r="AJ51" s="82"/>
      <c r="AK51" s="82"/>
      <c r="AL51" s="82"/>
      <c r="AM51" s="83"/>
      <c r="AN51" s="83"/>
      <c r="AO51" s="84"/>
      <c r="AP51" s="85"/>
      <c r="AQ51" s="86"/>
    </row>
    <row r="52" spans="1:43" s="21" customFormat="1" x14ac:dyDescent="0.2">
      <c r="A52" s="254"/>
      <c r="B52" s="240" t="s">
        <v>3</v>
      </c>
      <c r="C52" s="254"/>
      <c r="D52" s="255"/>
      <c r="E52" s="256"/>
      <c r="F52" s="256"/>
      <c r="G52" s="256"/>
      <c r="H52" s="257"/>
      <c r="I52" s="257"/>
      <c r="J52" s="257"/>
      <c r="K52" s="257"/>
      <c r="L52" s="257"/>
      <c r="M52" s="257"/>
      <c r="N52" s="257"/>
      <c r="O52" s="257"/>
      <c r="P52" s="258"/>
      <c r="Q52" s="259"/>
      <c r="R52" s="260"/>
      <c r="S52" s="257"/>
      <c r="T52" s="257"/>
      <c r="U52" s="259"/>
      <c r="V52" s="261"/>
      <c r="W52" s="262"/>
      <c r="X52" s="249">
        <f t="shared" si="37"/>
        <v>0</v>
      </c>
      <c r="Y52" s="263"/>
      <c r="Z52" s="249">
        <f t="shared" si="38"/>
        <v>0</v>
      </c>
      <c r="AA52" s="249" t="e">
        <f t="shared" si="39"/>
        <v>#DIV/0!</v>
      </c>
      <c r="AB52" s="251">
        <f t="shared" si="40"/>
        <v>0</v>
      </c>
      <c r="AC52" s="252">
        <f t="shared" si="41"/>
        <v>0</v>
      </c>
      <c r="AD52" s="252">
        <f t="shared" si="42"/>
        <v>0</v>
      </c>
      <c r="AE52" s="253">
        <f t="shared" si="43"/>
        <v>0</v>
      </c>
      <c r="AF52" s="298">
        <f t="shared" si="14"/>
        <v>0</v>
      </c>
      <c r="AG52" s="303" t="e">
        <f t="shared" si="15"/>
        <v>#DIV/0!</v>
      </c>
      <c r="AI52" s="209"/>
      <c r="AJ52" s="82"/>
      <c r="AK52" s="82"/>
      <c r="AL52" s="82"/>
      <c r="AM52" s="83"/>
      <c r="AN52" s="83"/>
      <c r="AO52" s="84"/>
      <c r="AP52" s="85"/>
      <c r="AQ52" s="86"/>
    </row>
    <row r="53" spans="1:43" s="21" customFormat="1" x14ac:dyDescent="0.2">
      <c r="A53" s="254"/>
      <c r="B53" s="240" t="s">
        <v>3</v>
      </c>
      <c r="C53" s="254"/>
      <c r="D53" s="255"/>
      <c r="E53" s="256"/>
      <c r="F53" s="256"/>
      <c r="G53" s="256"/>
      <c r="H53" s="257"/>
      <c r="I53" s="257"/>
      <c r="J53" s="257"/>
      <c r="K53" s="257"/>
      <c r="L53" s="257"/>
      <c r="M53" s="257"/>
      <c r="N53" s="257"/>
      <c r="O53" s="257"/>
      <c r="P53" s="258"/>
      <c r="Q53" s="259"/>
      <c r="R53" s="260"/>
      <c r="S53" s="257"/>
      <c r="T53" s="257"/>
      <c r="U53" s="259"/>
      <c r="V53" s="261"/>
      <c r="W53" s="262"/>
      <c r="X53" s="249">
        <f t="shared" si="37"/>
        <v>0</v>
      </c>
      <c r="Y53" s="263"/>
      <c r="Z53" s="249">
        <f t="shared" si="38"/>
        <v>0</v>
      </c>
      <c r="AA53" s="249" t="e">
        <f t="shared" si="39"/>
        <v>#DIV/0!</v>
      </c>
      <c r="AB53" s="251">
        <f t="shared" si="40"/>
        <v>0</v>
      </c>
      <c r="AC53" s="252">
        <f t="shared" si="41"/>
        <v>0</v>
      </c>
      <c r="AD53" s="252">
        <f t="shared" si="42"/>
        <v>0</v>
      </c>
      <c r="AE53" s="253">
        <f t="shared" si="43"/>
        <v>0</v>
      </c>
      <c r="AF53" s="298">
        <f t="shared" si="14"/>
        <v>0</v>
      </c>
      <c r="AG53" s="303" t="e">
        <f t="shared" si="15"/>
        <v>#DIV/0!</v>
      </c>
      <c r="AI53" s="209"/>
      <c r="AJ53" s="82"/>
      <c r="AK53" s="82"/>
      <c r="AL53" s="82"/>
      <c r="AM53" s="83"/>
      <c r="AN53" s="83"/>
      <c r="AO53" s="84"/>
      <c r="AP53" s="85"/>
      <c r="AQ53" s="86"/>
    </row>
    <row r="54" spans="1:43" s="21" customFormat="1" ht="15" thickBot="1" x14ac:dyDescent="0.25">
      <c r="A54" s="254"/>
      <c r="B54" s="240" t="s">
        <v>3</v>
      </c>
      <c r="C54" s="254"/>
      <c r="D54" s="255"/>
      <c r="E54" s="256"/>
      <c r="F54" s="256"/>
      <c r="G54" s="256"/>
      <c r="H54" s="257"/>
      <c r="I54" s="257"/>
      <c r="J54" s="257"/>
      <c r="K54" s="257"/>
      <c r="L54" s="257"/>
      <c r="M54" s="257"/>
      <c r="N54" s="257"/>
      <c r="O54" s="257"/>
      <c r="P54" s="258"/>
      <c r="Q54" s="259"/>
      <c r="R54" s="260"/>
      <c r="S54" s="257"/>
      <c r="T54" s="257"/>
      <c r="U54" s="259"/>
      <c r="V54" s="261"/>
      <c r="W54" s="262"/>
      <c r="X54" s="249">
        <f t="shared" si="37"/>
        <v>0</v>
      </c>
      <c r="Y54" s="263"/>
      <c r="Z54" s="249">
        <f t="shared" si="38"/>
        <v>0</v>
      </c>
      <c r="AA54" s="249" t="e">
        <f t="shared" si="39"/>
        <v>#DIV/0!</v>
      </c>
      <c r="AB54" s="251">
        <f t="shared" si="40"/>
        <v>0</v>
      </c>
      <c r="AC54" s="252">
        <f t="shared" si="41"/>
        <v>0</v>
      </c>
      <c r="AD54" s="252">
        <f t="shared" si="42"/>
        <v>0</v>
      </c>
      <c r="AE54" s="253">
        <f t="shared" si="43"/>
        <v>0</v>
      </c>
      <c r="AF54" s="298">
        <f t="shared" si="14"/>
        <v>0</v>
      </c>
      <c r="AG54" s="303" t="e">
        <f t="shared" si="15"/>
        <v>#DIV/0!</v>
      </c>
      <c r="AI54" s="209"/>
      <c r="AJ54" s="82"/>
      <c r="AK54" s="82"/>
      <c r="AL54" s="82"/>
      <c r="AM54" s="83"/>
      <c r="AN54" s="83"/>
      <c r="AO54" s="84"/>
      <c r="AP54" s="85"/>
      <c r="AQ54" s="86"/>
    </row>
    <row r="55" spans="1:43" s="21" customFormat="1" ht="15" thickBot="1" x14ac:dyDescent="0.25">
      <c r="A55" s="264"/>
      <c r="B55" s="264" t="s">
        <v>3</v>
      </c>
      <c r="C55" s="264"/>
      <c r="D55" s="265"/>
      <c r="E55" s="266"/>
      <c r="F55" s="266"/>
      <c r="G55" s="266"/>
      <c r="H55" s="267"/>
      <c r="I55" s="267"/>
      <c r="J55" s="267"/>
      <c r="K55" s="267"/>
      <c r="L55" s="267"/>
      <c r="M55" s="267"/>
      <c r="N55" s="267"/>
      <c r="O55" s="267"/>
      <c r="P55" s="268"/>
      <c r="Q55" s="269"/>
      <c r="R55" s="270"/>
      <c r="S55" s="267"/>
      <c r="T55" s="267"/>
      <c r="U55" s="269"/>
      <c r="V55" s="271"/>
      <c r="W55" s="272"/>
      <c r="X55" s="249">
        <f t="shared" si="37"/>
        <v>0</v>
      </c>
      <c r="Y55" s="273"/>
      <c r="Z55" s="274">
        <f t="shared" si="38"/>
        <v>0</v>
      </c>
      <c r="AA55" s="275" t="e">
        <f t="shared" si="39"/>
        <v>#DIV/0!</v>
      </c>
      <c r="AB55" s="276">
        <f t="shared" si="40"/>
        <v>0</v>
      </c>
      <c r="AC55" s="277">
        <f t="shared" si="41"/>
        <v>0</v>
      </c>
      <c r="AD55" s="277">
        <f t="shared" si="42"/>
        <v>0</v>
      </c>
      <c r="AE55" s="278">
        <f t="shared" si="43"/>
        <v>0</v>
      </c>
      <c r="AF55" s="298">
        <f t="shared" si="14"/>
        <v>0</v>
      </c>
      <c r="AG55" s="303" t="e">
        <f t="shared" si="15"/>
        <v>#DIV/0!</v>
      </c>
      <c r="AI55" s="209"/>
      <c r="AJ55" s="82"/>
      <c r="AK55" s="82"/>
      <c r="AL55" s="82"/>
      <c r="AM55" s="83"/>
      <c r="AN55" s="83"/>
      <c r="AO55" s="84"/>
      <c r="AP55" s="85"/>
      <c r="AQ55" s="86"/>
    </row>
    <row r="56" spans="1:43" s="21" customFormat="1" ht="15" thickBot="1" x14ac:dyDescent="0.25">
      <c r="A56" s="279"/>
      <c r="B56" s="279"/>
      <c r="C56" s="280"/>
      <c r="D56" s="281"/>
      <c r="E56" s="282"/>
      <c r="F56" s="282"/>
      <c r="G56" s="282"/>
      <c r="H56" s="283"/>
      <c r="I56" s="283"/>
      <c r="J56" s="283"/>
      <c r="K56" s="283"/>
      <c r="L56" s="283"/>
      <c r="M56" s="283"/>
      <c r="N56" s="283"/>
      <c r="O56" s="283"/>
      <c r="P56" s="284"/>
      <c r="Q56" s="283"/>
      <c r="R56" s="285"/>
      <c r="S56" s="286"/>
      <c r="T56" s="287">
        <f>SUM(T47:T55)</f>
        <v>0</v>
      </c>
      <c r="U56" s="283"/>
      <c r="V56" s="288"/>
      <c r="W56" s="289"/>
      <c r="X56" s="290"/>
      <c r="Y56" s="291"/>
      <c r="Z56" s="290"/>
      <c r="AA56" s="290"/>
      <c r="AB56" s="292">
        <f>SUM(AB47:AB55)</f>
        <v>0</v>
      </c>
      <c r="AC56" s="293">
        <f>SUM(AC47:AC55)</f>
        <v>0</v>
      </c>
      <c r="AD56" s="293">
        <f>SUM(AD47:AD55)</f>
        <v>0</v>
      </c>
      <c r="AE56" s="293">
        <f t="shared" si="43"/>
        <v>0</v>
      </c>
      <c r="AF56" s="298">
        <f t="shared" si="14"/>
        <v>0</v>
      </c>
      <c r="AG56" s="303" t="e">
        <f t="shared" si="15"/>
        <v>#DIV/0!</v>
      </c>
      <c r="AI56" s="209"/>
      <c r="AJ56" s="82"/>
      <c r="AK56" s="82"/>
      <c r="AL56" s="82"/>
      <c r="AM56" s="83"/>
      <c r="AN56" s="83"/>
      <c r="AO56" s="84"/>
      <c r="AP56" s="85"/>
      <c r="AQ56" s="86"/>
    </row>
    <row r="57" spans="1:43" s="7" customFormat="1" ht="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9"/>
      <c r="R57" s="9"/>
      <c r="S57" s="12"/>
      <c r="T57" s="13"/>
      <c r="U57" s="9"/>
      <c r="V57" s="10"/>
      <c r="W57" s="183"/>
      <c r="X57" s="183"/>
      <c r="Y57" s="39"/>
      <c r="Z57" s="39"/>
      <c r="AA57" s="39"/>
      <c r="AB57" s="12"/>
      <c r="AC57" s="14"/>
      <c r="AD57" s="202"/>
      <c r="AE57" s="10"/>
      <c r="AF57" s="298">
        <f t="shared" si="14"/>
        <v>0</v>
      </c>
      <c r="AG57" s="303" t="e">
        <f t="shared" si="15"/>
        <v>#DIV/0!</v>
      </c>
      <c r="AH57" s="8"/>
      <c r="AI57" s="209"/>
      <c r="AJ57" s="82"/>
      <c r="AK57" s="114"/>
      <c r="AL57" s="115"/>
      <c r="AM57" s="116"/>
      <c r="AN57" s="116"/>
      <c r="AO57" s="117"/>
      <c r="AP57" s="85"/>
      <c r="AQ57" s="118"/>
    </row>
    <row r="58" spans="1:43" s="7" customFormat="1" ht="15.75" thickBot="1" x14ac:dyDescent="0.3">
      <c r="A58" s="20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9"/>
      <c r="R58" s="9"/>
      <c r="S58" s="12"/>
      <c r="T58" s="13"/>
      <c r="U58" s="8"/>
      <c r="V58" s="10"/>
      <c r="W58" s="183"/>
      <c r="X58" s="183"/>
      <c r="Y58" s="39"/>
      <c r="Z58" s="141"/>
      <c r="AA58" s="141"/>
      <c r="AB58" s="12"/>
      <c r="AC58" s="14"/>
      <c r="AD58" s="202"/>
      <c r="AE58" s="10"/>
      <c r="AF58" s="10"/>
      <c r="AG58" s="10"/>
      <c r="AH58" s="8"/>
      <c r="AI58" s="209"/>
      <c r="AJ58" s="82"/>
      <c r="AK58" s="114"/>
      <c r="AL58" s="115"/>
      <c r="AM58" s="116"/>
      <c r="AN58" s="116"/>
      <c r="AO58" s="117"/>
      <c r="AP58" s="85"/>
      <c r="AQ58" s="118"/>
    </row>
    <row r="59" spans="1:43" s="7" customFormat="1" ht="18" x14ac:dyDescent="0.25">
      <c r="A59" s="20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33"/>
      <c r="R59" s="33"/>
      <c r="S59" s="33"/>
      <c r="T59" s="33"/>
      <c r="U59" s="33"/>
      <c r="V59" s="33"/>
      <c r="W59" s="176"/>
      <c r="X59" s="176"/>
      <c r="Y59" s="307" t="s">
        <v>24</v>
      </c>
      <c r="Z59" s="308"/>
      <c r="AA59" s="142" t="s">
        <v>4</v>
      </c>
      <c r="AB59" s="143" t="s">
        <v>4</v>
      </c>
      <c r="AC59" s="144" t="s">
        <v>5</v>
      </c>
      <c r="AD59" s="197" t="s">
        <v>6</v>
      </c>
      <c r="AE59" s="143" t="s">
        <v>7</v>
      </c>
      <c r="AF59" s="299"/>
      <c r="AG59" s="299"/>
      <c r="AH59" s="8"/>
      <c r="AI59" s="209"/>
      <c r="AJ59" s="82"/>
      <c r="AK59" s="114"/>
      <c r="AL59" s="115"/>
      <c r="AM59" s="116"/>
      <c r="AN59" s="116"/>
      <c r="AO59" s="117"/>
      <c r="AP59" s="85"/>
      <c r="AQ59" s="118"/>
    </row>
    <row r="60" spans="1:43" s="7" customFormat="1" ht="15.75" thickBot="1" x14ac:dyDescent="0.3">
      <c r="A60" s="2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3"/>
      <c r="R60" s="3"/>
      <c r="S60" s="3"/>
      <c r="T60" s="3"/>
      <c r="U60" s="21"/>
      <c r="V60" s="23"/>
      <c r="W60" s="188"/>
      <c r="X60" s="176"/>
      <c r="Y60" s="309"/>
      <c r="Z60" s="310"/>
      <c r="AA60" s="146" t="s">
        <v>44</v>
      </c>
      <c r="AB60" s="147" t="s">
        <v>8</v>
      </c>
      <c r="AC60" s="148" t="s">
        <v>9</v>
      </c>
      <c r="AD60" s="203" t="s">
        <v>10</v>
      </c>
      <c r="AE60" s="147" t="s">
        <v>11</v>
      </c>
      <c r="AF60" s="299"/>
      <c r="AG60" s="299"/>
      <c r="AH60" s="8"/>
      <c r="AI60" s="209"/>
      <c r="AJ60" s="82"/>
      <c r="AK60" s="114"/>
      <c r="AL60" s="115"/>
      <c r="AM60" s="116"/>
      <c r="AN60" s="116"/>
      <c r="AO60" s="117"/>
      <c r="AP60" s="85"/>
      <c r="AQ60" s="118"/>
    </row>
    <row r="61" spans="1:43" s="7" customFormat="1" ht="15.75" thickBot="1" x14ac:dyDescent="0.3">
      <c r="A61" s="2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3"/>
      <c r="R61" s="3"/>
      <c r="S61" s="3"/>
      <c r="T61" s="3"/>
      <c r="U61" s="21"/>
      <c r="V61" s="23"/>
      <c r="W61" s="189"/>
      <c r="X61" s="176"/>
      <c r="Y61" s="149" t="s">
        <v>12</v>
      </c>
      <c r="Z61" s="150"/>
      <c r="AA61" s="151" t="e">
        <f>#REF!</f>
        <v>#REF!</v>
      </c>
      <c r="AB61" s="112" t="e">
        <f>#REF!</f>
        <v>#REF!</v>
      </c>
      <c r="AC61" s="152" t="e">
        <f>#REF!</f>
        <v>#REF!</v>
      </c>
      <c r="AD61" s="204" t="e">
        <f>#REF!</f>
        <v>#REF!</v>
      </c>
      <c r="AE61" s="153" t="e">
        <f>IF(AB61=0,0,AC61/AB61)</f>
        <v>#REF!</v>
      </c>
      <c r="AF61" s="139"/>
      <c r="AG61" s="139"/>
      <c r="AH61" s="8"/>
      <c r="AI61" s="209"/>
      <c r="AJ61" s="82"/>
      <c r="AK61" s="114"/>
      <c r="AL61" s="115"/>
      <c r="AM61" s="116"/>
      <c r="AN61" s="116"/>
      <c r="AO61" s="117"/>
      <c r="AP61" s="85"/>
      <c r="AQ61" s="118"/>
    </row>
    <row r="62" spans="1:43" s="7" customFormat="1" ht="15.75" thickBot="1" x14ac:dyDescent="0.3">
      <c r="A62" s="20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3"/>
      <c r="R62" s="3"/>
      <c r="S62" s="3"/>
      <c r="T62" s="3"/>
      <c r="U62" s="21"/>
      <c r="V62" s="23"/>
      <c r="W62" s="189"/>
      <c r="X62" s="176"/>
      <c r="Y62" s="149" t="s">
        <v>33</v>
      </c>
      <c r="Z62" s="150"/>
      <c r="AA62" s="151">
        <f>T21</f>
        <v>0</v>
      </c>
      <c r="AB62" s="112">
        <f>AB21</f>
        <v>0</v>
      </c>
      <c r="AC62" s="152">
        <f>AC21</f>
        <v>0</v>
      </c>
      <c r="AD62" s="204">
        <f>AD21</f>
        <v>0</v>
      </c>
      <c r="AE62" s="153">
        <f>IF(AB62=0,0,AC62/AB62)</f>
        <v>0</v>
      </c>
      <c r="AF62" s="139"/>
      <c r="AG62" s="139"/>
      <c r="AH62" s="8"/>
      <c r="AI62" s="209"/>
      <c r="AJ62" s="82"/>
      <c r="AK62" s="114"/>
      <c r="AL62" s="115"/>
      <c r="AM62" s="116"/>
      <c r="AN62" s="116"/>
      <c r="AO62" s="117"/>
      <c r="AP62" s="85"/>
      <c r="AQ62" s="118"/>
    </row>
    <row r="63" spans="1:43" s="7" customFormat="1" ht="15.75" thickBot="1" x14ac:dyDescent="0.3">
      <c r="A63" s="20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3"/>
      <c r="R63" s="3"/>
      <c r="S63" s="3"/>
      <c r="T63" s="3"/>
      <c r="U63" s="21"/>
      <c r="V63" s="23"/>
      <c r="W63" s="189"/>
      <c r="X63" s="176"/>
      <c r="Y63" s="154" t="s">
        <v>34</v>
      </c>
      <c r="Z63" s="155"/>
      <c r="AA63" s="156">
        <f>T32</f>
        <v>0</v>
      </c>
      <c r="AB63" s="156">
        <f>AB32</f>
        <v>0</v>
      </c>
      <c r="AC63" s="157">
        <f>AC32</f>
        <v>0</v>
      </c>
      <c r="AD63" s="205">
        <f>AD32</f>
        <v>0</v>
      </c>
      <c r="AE63" s="158">
        <f>IF(AB63=0,0,AC63/AB63)</f>
        <v>0</v>
      </c>
      <c r="AF63" s="300"/>
      <c r="AG63" s="300"/>
      <c r="AH63" s="8"/>
      <c r="AI63" s="209"/>
      <c r="AJ63" s="82"/>
      <c r="AK63" s="114"/>
      <c r="AL63" s="115"/>
      <c r="AM63" s="116"/>
      <c r="AN63" s="116"/>
      <c r="AO63" s="117"/>
      <c r="AP63" s="85"/>
      <c r="AQ63" s="118"/>
    </row>
    <row r="64" spans="1:43" s="7" customFormat="1" ht="15.75" thickBot="1" x14ac:dyDescent="0.3">
      <c r="A64" s="20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3"/>
      <c r="R64" s="3"/>
      <c r="S64" s="3"/>
      <c r="T64" s="3"/>
      <c r="U64" s="21"/>
      <c r="V64" s="23"/>
      <c r="W64" s="189"/>
      <c r="X64" s="176"/>
      <c r="Y64" s="149" t="s">
        <v>36</v>
      </c>
      <c r="Z64" s="150"/>
      <c r="AA64" s="151" t="e">
        <f>SUM(AA61:AA63)</f>
        <v>#REF!</v>
      </c>
      <c r="AB64" s="151" t="e">
        <f>SUM(AB61:AB63)</f>
        <v>#REF!</v>
      </c>
      <c r="AC64" s="159" t="e">
        <f>SUM(AC61:AC63)</f>
        <v>#REF!</v>
      </c>
      <c r="AD64" s="206" t="e">
        <f>SUM(AD61:AD63)</f>
        <v>#REF!</v>
      </c>
      <c r="AE64" s="158" t="e">
        <f>IF(AB64=0,0,AC64/AB64)</f>
        <v>#REF!</v>
      </c>
      <c r="AF64" s="300"/>
      <c r="AG64" s="300"/>
      <c r="AH64" s="8"/>
      <c r="AI64" s="209"/>
      <c r="AJ64" s="82"/>
      <c r="AK64" s="114"/>
      <c r="AL64" s="115"/>
      <c r="AM64" s="116"/>
      <c r="AN64" s="116"/>
      <c r="AO64" s="117"/>
      <c r="AP64" s="85"/>
      <c r="AQ64" s="118"/>
    </row>
    <row r="65" spans="1:43" s="7" customFormat="1" ht="15.75" thickBot="1" x14ac:dyDescent="0.3">
      <c r="A65" s="20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32"/>
      <c r="R65" s="32"/>
      <c r="S65" s="3"/>
      <c r="T65" s="32"/>
      <c r="U65" s="32"/>
      <c r="V65" s="32"/>
      <c r="W65" s="189"/>
      <c r="X65" s="176"/>
      <c r="Y65" s="45"/>
      <c r="Z65" s="40"/>
      <c r="AA65" s="40"/>
      <c r="AB65" s="30"/>
      <c r="AC65" s="30"/>
      <c r="AD65" s="207"/>
      <c r="AE65" s="31"/>
      <c r="AF65" s="30"/>
      <c r="AG65" s="30"/>
      <c r="AH65" s="8"/>
      <c r="AI65" s="209"/>
      <c r="AJ65" s="82"/>
      <c r="AK65" s="114"/>
      <c r="AL65" s="115"/>
      <c r="AM65" s="116"/>
      <c r="AN65" s="116"/>
      <c r="AO65" s="117"/>
      <c r="AP65" s="85"/>
      <c r="AQ65" s="118"/>
    </row>
    <row r="66" spans="1:43" s="7" customFormat="1" ht="16.5" thickBot="1" x14ac:dyDescent="0.3">
      <c r="A66" s="20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3"/>
      <c r="R66" s="3"/>
      <c r="S66" s="3"/>
      <c r="T66" s="32"/>
      <c r="U66" s="21"/>
      <c r="V66" s="32"/>
      <c r="W66" s="189"/>
      <c r="X66" s="176"/>
      <c r="Y66" s="160" t="s">
        <v>13</v>
      </c>
      <c r="Z66" s="161"/>
      <c r="AA66" s="162" t="e">
        <f>AA64</f>
        <v>#REF!</v>
      </c>
      <c r="AB66" s="162" t="e">
        <f>AB64</f>
        <v>#REF!</v>
      </c>
      <c r="AC66" s="163" t="e">
        <f>AC64</f>
        <v>#REF!</v>
      </c>
      <c r="AD66" s="208" t="e">
        <f>AD64+#REF!</f>
        <v>#REF!</v>
      </c>
      <c r="AE66" s="164" t="e">
        <f>IF(AB66=0,0,AC66/AB66)</f>
        <v>#REF!</v>
      </c>
      <c r="AF66" s="301"/>
      <c r="AG66" s="301"/>
      <c r="AH66" s="8"/>
      <c r="AI66" s="209"/>
      <c r="AJ66" s="82"/>
      <c r="AK66" s="114"/>
      <c r="AL66" s="115"/>
      <c r="AM66" s="116"/>
      <c r="AN66" s="116"/>
      <c r="AO66" s="117"/>
      <c r="AP66" s="85"/>
      <c r="AQ66" s="118"/>
    </row>
    <row r="67" spans="1:43" s="7" customFormat="1" ht="15" x14ac:dyDescent="0.25">
      <c r="A67" s="20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3"/>
      <c r="R67" s="3"/>
      <c r="S67" s="3"/>
      <c r="T67" s="32"/>
      <c r="U67" s="32"/>
      <c r="V67" s="32"/>
      <c r="W67" s="188"/>
      <c r="X67" s="176"/>
      <c r="Y67" s="41"/>
      <c r="Z67" s="41"/>
      <c r="AA67" s="41"/>
      <c r="AB67" s="19"/>
      <c r="AC67" s="24"/>
      <c r="AD67" s="196"/>
      <c r="AE67" s="19"/>
      <c r="AF67" s="19"/>
      <c r="AG67" s="19"/>
      <c r="AH67" s="8"/>
      <c r="AI67" s="209"/>
      <c r="AJ67" s="82"/>
      <c r="AK67" s="114"/>
      <c r="AL67" s="115"/>
      <c r="AM67" s="116"/>
      <c r="AN67" s="116"/>
      <c r="AO67" s="117"/>
      <c r="AP67" s="85"/>
      <c r="AQ67" s="118"/>
    </row>
    <row r="68" spans="1:43" s="7" customFormat="1" x14ac:dyDescent="0.2">
      <c r="A68" s="20"/>
      <c r="B68" s="21"/>
      <c r="C68" s="21"/>
      <c r="D68" s="21"/>
      <c r="E68" s="21"/>
      <c r="F68" s="21"/>
      <c r="G68" s="2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6"/>
      <c r="V68" s="15"/>
      <c r="W68" s="188"/>
      <c r="X68" s="176"/>
      <c r="Y68" s="41"/>
      <c r="Z68" s="41"/>
      <c r="AA68" s="41"/>
      <c r="AB68" s="19"/>
      <c r="AC68" s="24"/>
      <c r="AD68" s="196"/>
      <c r="AE68" s="19"/>
      <c r="AF68" s="19"/>
      <c r="AG68" s="19"/>
      <c r="AH68" s="8"/>
      <c r="AI68" s="209"/>
      <c r="AJ68" s="82"/>
      <c r="AK68" s="114"/>
      <c r="AL68" s="115"/>
      <c r="AM68" s="116"/>
      <c r="AN68" s="116"/>
      <c r="AO68" s="117"/>
      <c r="AP68" s="85"/>
      <c r="AQ68" s="118"/>
    </row>
    <row r="69" spans="1:43" s="7" customFormat="1" x14ac:dyDescent="0.2">
      <c r="A69" s="20"/>
      <c r="B69" s="21"/>
      <c r="C69" s="21"/>
      <c r="D69" s="21"/>
      <c r="E69" s="21"/>
      <c r="F69" s="21"/>
      <c r="G69" s="2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6"/>
      <c r="V69" s="15"/>
      <c r="W69" s="189"/>
      <c r="X69" s="176"/>
      <c r="Y69" s="41"/>
      <c r="Z69" s="41"/>
      <c r="AA69" s="41"/>
      <c r="AB69" s="19"/>
      <c r="AC69" s="24"/>
      <c r="AD69" s="196"/>
      <c r="AE69" s="19"/>
      <c r="AF69" s="19"/>
      <c r="AG69" s="19"/>
      <c r="AH69" s="8"/>
      <c r="AI69" s="209"/>
      <c r="AJ69" s="82"/>
      <c r="AK69" s="114"/>
      <c r="AL69" s="115"/>
      <c r="AM69" s="116"/>
      <c r="AN69" s="116"/>
      <c r="AO69" s="117"/>
      <c r="AP69" s="85"/>
      <c r="AQ69" s="118"/>
    </row>
    <row r="70" spans="1:43" s="7" customFormat="1" x14ac:dyDescent="0.2">
      <c r="A70" s="20"/>
      <c r="B70" s="21"/>
      <c r="C70" s="21"/>
      <c r="D70" s="21"/>
      <c r="E70" s="21"/>
      <c r="F70" s="21"/>
      <c r="G70" s="2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2"/>
      <c r="V70" s="32"/>
      <c r="W70" s="189"/>
      <c r="X70" s="191"/>
      <c r="Y70" s="41"/>
      <c r="Z70" s="41"/>
      <c r="AA70" s="41"/>
      <c r="AB70" s="19"/>
      <c r="AC70" s="24"/>
      <c r="AD70" s="196"/>
      <c r="AE70" s="19"/>
      <c r="AF70" s="19"/>
      <c r="AG70" s="19"/>
      <c r="AH70" s="8"/>
      <c r="AI70" s="209"/>
      <c r="AJ70" s="82"/>
      <c r="AK70" s="114"/>
      <c r="AL70" s="115"/>
      <c r="AM70" s="116"/>
      <c r="AN70" s="116"/>
      <c r="AO70" s="117"/>
      <c r="AP70" s="85"/>
      <c r="AQ70" s="118"/>
    </row>
    <row r="71" spans="1:43" s="7" customFormat="1" x14ac:dyDescent="0.2">
      <c r="A71" s="20"/>
      <c r="B71" s="32"/>
      <c r="C71" s="32"/>
      <c r="D71" s="32"/>
      <c r="E71" s="32"/>
      <c r="F71" s="32"/>
      <c r="G71" s="3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2"/>
      <c r="U71" s="32"/>
      <c r="V71" s="32"/>
      <c r="W71" s="189"/>
      <c r="X71" s="190"/>
      <c r="Y71" s="42"/>
      <c r="Z71" s="42"/>
      <c r="AA71" s="42"/>
      <c r="AB71" s="23"/>
      <c r="AC71" s="24"/>
      <c r="AD71" s="196"/>
      <c r="AE71" s="19"/>
      <c r="AF71" s="19"/>
      <c r="AG71" s="19"/>
      <c r="AH71" s="8"/>
      <c r="AI71" s="209"/>
      <c r="AJ71" s="82"/>
      <c r="AK71" s="114"/>
      <c r="AL71" s="115"/>
      <c r="AM71" s="116"/>
      <c r="AN71" s="116"/>
      <c r="AO71" s="117"/>
      <c r="AP71" s="85"/>
      <c r="AQ71" s="118"/>
    </row>
    <row r="72" spans="1:43" s="7" customFormat="1" x14ac:dyDescent="0.2">
      <c r="A72" s="20"/>
      <c r="B72" s="32"/>
      <c r="C72" s="32"/>
      <c r="D72" s="32"/>
      <c r="E72" s="32"/>
      <c r="F72" s="32"/>
      <c r="G72" s="3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2"/>
      <c r="U72" s="32"/>
      <c r="V72" s="32"/>
      <c r="W72" s="190"/>
      <c r="X72" s="190"/>
      <c r="Y72" s="42"/>
      <c r="Z72" s="42"/>
      <c r="AA72" s="42"/>
      <c r="AB72" s="23"/>
      <c r="AC72" s="24"/>
      <c r="AD72" s="196"/>
      <c r="AE72" s="19"/>
      <c r="AF72" s="19"/>
      <c r="AG72" s="19"/>
      <c r="AH72" s="8"/>
      <c r="AI72" s="209"/>
      <c r="AJ72" s="82"/>
      <c r="AK72" s="114"/>
      <c r="AL72" s="115"/>
      <c r="AM72" s="116"/>
      <c r="AN72" s="116"/>
      <c r="AO72" s="117"/>
      <c r="AP72" s="85"/>
      <c r="AQ72" s="118"/>
    </row>
    <row r="73" spans="1:43" s="7" customFormat="1" x14ac:dyDescent="0.2">
      <c r="A73" s="20"/>
      <c r="B73" s="21"/>
      <c r="C73" s="21"/>
      <c r="D73" s="21"/>
      <c r="E73" s="21"/>
      <c r="F73" s="21"/>
      <c r="G73" s="2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21"/>
      <c r="U73" s="21"/>
      <c r="V73" s="21"/>
      <c r="W73" s="190"/>
      <c r="X73" s="190"/>
      <c r="Y73" s="42"/>
      <c r="Z73" s="42"/>
      <c r="AA73" s="42"/>
      <c r="AB73" s="23"/>
      <c r="AC73" s="24"/>
      <c r="AD73" s="196"/>
      <c r="AE73" s="19"/>
      <c r="AF73" s="19"/>
      <c r="AG73" s="19"/>
      <c r="AH73" s="8"/>
      <c r="AI73" s="209"/>
      <c r="AJ73" s="82"/>
      <c r="AK73" s="114"/>
      <c r="AL73" s="115"/>
      <c r="AM73" s="116"/>
      <c r="AN73" s="116"/>
      <c r="AO73" s="117"/>
      <c r="AP73" s="85"/>
      <c r="AQ73" s="118"/>
    </row>
    <row r="74" spans="1:43" ht="14.25" customHeight="1" x14ac:dyDescent="0.2">
      <c r="T74" s="21"/>
      <c r="V74" s="21"/>
      <c r="W74" s="190"/>
      <c r="X74" s="190"/>
      <c r="Y74" s="42"/>
      <c r="Z74" s="42"/>
      <c r="AA74" s="42"/>
      <c r="AB74" s="23"/>
      <c r="AH74" s="21"/>
      <c r="AI74" s="209"/>
      <c r="AJ74" s="82"/>
      <c r="AK74" s="114"/>
      <c r="AL74" s="115"/>
      <c r="AM74" s="116"/>
      <c r="AN74" s="116"/>
      <c r="AO74" s="117"/>
      <c r="AP74" s="85"/>
      <c r="AQ74" s="118"/>
    </row>
    <row r="75" spans="1:43" ht="19.5" customHeight="1" x14ac:dyDescent="0.2">
      <c r="T75" s="21"/>
      <c r="V75" s="21"/>
      <c r="W75" s="190"/>
      <c r="X75" s="190"/>
      <c r="Y75" s="42"/>
      <c r="Z75" s="42"/>
      <c r="AA75" s="42"/>
      <c r="AB75" s="23"/>
      <c r="AH75" s="21"/>
      <c r="AI75" s="209"/>
      <c r="AJ75" s="82"/>
      <c r="AK75" s="145"/>
      <c r="AL75" s="115"/>
      <c r="AM75" s="116"/>
      <c r="AN75" s="116"/>
      <c r="AO75" s="117"/>
      <c r="AP75" s="85"/>
      <c r="AQ75" s="118"/>
    </row>
    <row r="76" spans="1:43" ht="15" customHeight="1" x14ac:dyDescent="0.2">
      <c r="T76" s="21"/>
      <c r="V76" s="21"/>
      <c r="W76" s="190"/>
      <c r="X76" s="190"/>
      <c r="Y76" s="42"/>
      <c r="Z76" s="42"/>
      <c r="AA76" s="42"/>
      <c r="AB76" s="23"/>
      <c r="AH76" s="28"/>
      <c r="AI76" s="209"/>
      <c r="AJ76" s="82"/>
      <c r="AK76" s="145"/>
      <c r="AL76" s="115"/>
      <c r="AM76" s="116"/>
      <c r="AN76" s="116"/>
      <c r="AO76" s="117"/>
      <c r="AP76" s="85"/>
      <c r="AQ76" s="118"/>
    </row>
    <row r="77" spans="1:43" ht="15.75" customHeight="1" x14ac:dyDescent="0.2">
      <c r="T77" s="21"/>
      <c r="V77" s="21"/>
      <c r="W77" s="190"/>
      <c r="X77" s="190"/>
      <c r="Y77" s="42"/>
      <c r="Z77" s="42"/>
      <c r="AA77" s="42"/>
      <c r="AB77" s="23"/>
      <c r="AH77" s="28"/>
      <c r="AI77" s="209"/>
      <c r="AJ77" s="145"/>
      <c r="AK77" s="115"/>
      <c r="AL77" s="116"/>
      <c r="AM77" s="116"/>
      <c r="AN77" s="117"/>
      <c r="AO77" s="70"/>
      <c r="AP77" s="85"/>
      <c r="AQ77" s="118"/>
    </row>
    <row r="78" spans="1:43" x14ac:dyDescent="0.2"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V78" s="21"/>
      <c r="W78" s="190"/>
      <c r="X78" s="190"/>
      <c r="Y78" s="42"/>
      <c r="Z78" s="42"/>
      <c r="AA78" s="42"/>
      <c r="AB78" s="23"/>
      <c r="AH78" s="28"/>
      <c r="AI78" s="209"/>
      <c r="AJ78" s="145"/>
      <c r="AK78" s="115"/>
      <c r="AL78" s="116"/>
      <c r="AM78" s="116"/>
      <c r="AN78" s="117"/>
      <c r="AO78" s="70"/>
      <c r="AP78" s="85"/>
      <c r="AQ78" s="118"/>
    </row>
    <row r="79" spans="1:43" x14ac:dyDescent="0.2"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V79" s="21"/>
      <c r="W79" s="190"/>
      <c r="X79" s="190"/>
      <c r="Y79" s="42"/>
      <c r="Z79" s="42"/>
      <c r="AA79" s="42"/>
      <c r="AB79" s="23"/>
      <c r="AH79" s="28"/>
      <c r="AI79" s="209"/>
      <c r="AJ79" s="145"/>
      <c r="AK79" s="115"/>
      <c r="AL79" s="116"/>
      <c r="AM79" s="116"/>
      <c r="AN79" s="117"/>
      <c r="AO79" s="70"/>
      <c r="AP79" s="85"/>
      <c r="AQ79" s="118"/>
    </row>
    <row r="80" spans="1:43" x14ac:dyDescent="0.2"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V80" s="21"/>
      <c r="W80" s="190"/>
      <c r="X80" s="190"/>
      <c r="Y80" s="42"/>
      <c r="Z80" s="42"/>
      <c r="AA80" s="42"/>
      <c r="AB80" s="23"/>
      <c r="AC80" s="20"/>
      <c r="AD80" s="190"/>
      <c r="AE80" s="20"/>
      <c r="AF80" s="20"/>
      <c r="AG80" s="20"/>
      <c r="AH80" s="28"/>
      <c r="AI80" s="209"/>
      <c r="AJ80" s="145"/>
      <c r="AK80" s="115"/>
      <c r="AL80" s="116"/>
      <c r="AM80" s="116"/>
      <c r="AN80" s="117"/>
      <c r="AO80" s="70"/>
      <c r="AP80" s="85"/>
      <c r="AQ80" s="118"/>
    </row>
    <row r="81" spans="2:43" x14ac:dyDescent="0.2"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V81" s="21"/>
      <c r="W81" s="190"/>
      <c r="X81" s="190"/>
      <c r="Y81" s="42"/>
      <c r="Z81" s="42"/>
      <c r="AA81" s="42"/>
      <c r="AB81" s="23"/>
      <c r="AC81" s="20"/>
      <c r="AD81" s="190"/>
      <c r="AE81" s="20"/>
      <c r="AF81" s="20"/>
      <c r="AG81" s="20"/>
      <c r="AH81" s="28"/>
      <c r="AI81" s="209"/>
      <c r="AJ81" s="145"/>
      <c r="AK81" s="115"/>
      <c r="AL81" s="116"/>
      <c r="AM81" s="116"/>
      <c r="AN81" s="117"/>
      <c r="AO81" s="70"/>
      <c r="AP81" s="85"/>
      <c r="AQ81" s="118"/>
    </row>
    <row r="82" spans="2:43" x14ac:dyDescent="0.2"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V82" s="21"/>
      <c r="W82" s="190"/>
      <c r="X82" s="190"/>
      <c r="Z82" s="42"/>
      <c r="AA82" s="42"/>
      <c r="AB82" s="23"/>
      <c r="AC82" s="20"/>
      <c r="AD82" s="190"/>
      <c r="AE82" s="20"/>
      <c r="AF82" s="20"/>
      <c r="AG82" s="20"/>
      <c r="AH82" s="28"/>
      <c r="AI82" s="209"/>
      <c r="AJ82" s="145"/>
      <c r="AK82" s="115"/>
      <c r="AL82" s="116"/>
      <c r="AM82" s="116"/>
      <c r="AN82" s="117"/>
      <c r="AO82" s="70"/>
      <c r="AP82" s="85"/>
      <c r="AQ82" s="118"/>
    </row>
    <row r="83" spans="2:43" x14ac:dyDescent="0.2"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V83" s="21"/>
      <c r="W83" s="190"/>
      <c r="X83" s="190"/>
      <c r="Z83" s="42"/>
      <c r="AA83" s="42"/>
      <c r="AB83" s="23"/>
      <c r="AC83" s="20"/>
      <c r="AD83" s="190"/>
      <c r="AE83" s="20"/>
      <c r="AF83" s="20"/>
      <c r="AG83" s="20"/>
      <c r="AI83" s="209"/>
      <c r="AJ83" s="145"/>
      <c r="AK83" s="115"/>
      <c r="AL83" s="116"/>
      <c r="AM83" s="116"/>
      <c r="AN83" s="117"/>
      <c r="AO83" s="70"/>
      <c r="AP83" s="85"/>
      <c r="AQ83" s="118"/>
    </row>
    <row r="84" spans="2:43" x14ac:dyDescent="0.2"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V84" s="21"/>
      <c r="W84" s="190"/>
      <c r="X84" s="190"/>
      <c r="Z84" s="42"/>
      <c r="AA84" s="42"/>
      <c r="AB84" s="23"/>
      <c r="AC84" s="20"/>
      <c r="AD84" s="190"/>
      <c r="AE84" s="20"/>
      <c r="AF84" s="20"/>
      <c r="AG84" s="20"/>
      <c r="AI84" s="209"/>
      <c r="AJ84" s="145"/>
      <c r="AK84" s="115"/>
      <c r="AL84" s="116"/>
      <c r="AM84" s="116"/>
      <c r="AN84" s="117"/>
      <c r="AO84" s="70"/>
      <c r="AP84" s="85"/>
      <c r="AQ84" s="118"/>
    </row>
    <row r="85" spans="2:43" x14ac:dyDescent="0.2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190"/>
      <c r="X85" s="190"/>
      <c r="Z85" s="42"/>
      <c r="AA85" s="42"/>
      <c r="AB85" s="23"/>
      <c r="AC85" s="20"/>
      <c r="AD85" s="190"/>
      <c r="AE85" s="20"/>
      <c r="AF85" s="20"/>
      <c r="AG85" s="20"/>
      <c r="AI85" s="209"/>
      <c r="AJ85" s="145"/>
      <c r="AK85" s="115"/>
      <c r="AL85" s="116"/>
      <c r="AM85" s="116"/>
      <c r="AN85" s="117"/>
      <c r="AO85" s="70"/>
      <c r="AP85" s="85"/>
      <c r="AQ85" s="118"/>
    </row>
    <row r="86" spans="2:43" x14ac:dyDescent="0.2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190"/>
      <c r="X86" s="190"/>
      <c r="Z86" s="42"/>
      <c r="AA86" s="42"/>
      <c r="AB86" s="23"/>
      <c r="AC86" s="20"/>
      <c r="AD86" s="190"/>
      <c r="AE86" s="20"/>
      <c r="AF86" s="20"/>
      <c r="AG86" s="20"/>
      <c r="AI86" s="209"/>
      <c r="AJ86" s="145"/>
      <c r="AK86" s="115"/>
      <c r="AL86" s="116"/>
      <c r="AM86" s="116"/>
      <c r="AN86" s="117"/>
      <c r="AO86" s="70"/>
      <c r="AP86" s="85"/>
      <c r="AQ86" s="118"/>
    </row>
    <row r="87" spans="2:43" ht="15" thickBot="1" x14ac:dyDescent="0.2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190"/>
      <c r="X87" s="190"/>
      <c r="Z87" s="42"/>
      <c r="AA87" s="42"/>
      <c r="AB87" s="23"/>
      <c r="AC87" s="20"/>
      <c r="AD87" s="190"/>
      <c r="AE87" s="20"/>
      <c r="AF87" s="20"/>
      <c r="AG87" s="20"/>
      <c r="AI87" s="209"/>
      <c r="AJ87" s="165"/>
      <c r="AK87" s="166"/>
      <c r="AL87" s="167"/>
      <c r="AM87" s="167"/>
      <c r="AN87" s="168"/>
      <c r="AO87" s="169"/>
      <c r="AP87" s="170"/>
      <c r="AQ87" s="171"/>
    </row>
    <row r="88" spans="2:43" x14ac:dyDescent="0.2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190"/>
      <c r="X88" s="190"/>
      <c r="Z88" s="42"/>
      <c r="AA88" s="42"/>
      <c r="AB88" s="23"/>
      <c r="AC88" s="20"/>
      <c r="AD88" s="190"/>
      <c r="AE88" s="20"/>
      <c r="AF88" s="20"/>
      <c r="AG88" s="20"/>
    </row>
    <row r="89" spans="2:43" x14ac:dyDescent="0.2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190"/>
      <c r="X89" s="190"/>
      <c r="Z89" s="42"/>
      <c r="AA89" s="42"/>
      <c r="AB89" s="23"/>
      <c r="AC89" s="20"/>
      <c r="AD89" s="190"/>
      <c r="AE89" s="20"/>
      <c r="AF89" s="20"/>
      <c r="AG89" s="20"/>
    </row>
    <row r="90" spans="2:43" x14ac:dyDescent="0.2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190"/>
      <c r="X90" s="190"/>
      <c r="Z90" s="42"/>
      <c r="AA90" s="42"/>
      <c r="AB90" s="23"/>
      <c r="AC90" s="20"/>
      <c r="AD90" s="190"/>
      <c r="AE90" s="20"/>
      <c r="AF90" s="20"/>
      <c r="AG90" s="20"/>
    </row>
    <row r="91" spans="2:43" x14ac:dyDescent="0.2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190"/>
      <c r="X91" s="190"/>
      <c r="Z91" s="42"/>
      <c r="AA91" s="42"/>
      <c r="AB91" s="23"/>
      <c r="AC91" s="20"/>
      <c r="AD91" s="190"/>
      <c r="AE91" s="20"/>
      <c r="AF91" s="20"/>
      <c r="AG91" s="20"/>
    </row>
    <row r="92" spans="2:43" x14ac:dyDescent="0.2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190"/>
      <c r="X92" s="190"/>
      <c r="Z92" s="42"/>
      <c r="AA92" s="42"/>
      <c r="AB92" s="23"/>
      <c r="AC92" s="20"/>
      <c r="AD92" s="190"/>
      <c r="AE92" s="20"/>
      <c r="AF92" s="20"/>
      <c r="AG92" s="20"/>
    </row>
    <row r="93" spans="2:43" x14ac:dyDescent="0.2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190"/>
      <c r="X93" s="190"/>
      <c r="Z93" s="42"/>
      <c r="AA93" s="42"/>
      <c r="AB93" s="23"/>
      <c r="AC93" s="20"/>
      <c r="AD93" s="190"/>
      <c r="AE93" s="20"/>
      <c r="AF93" s="20"/>
      <c r="AG93" s="20"/>
    </row>
    <row r="94" spans="2:43" x14ac:dyDescent="0.2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190"/>
      <c r="X94" s="190"/>
      <c r="Z94" s="42"/>
      <c r="AA94" s="42"/>
      <c r="AB94" s="23"/>
      <c r="AC94" s="20"/>
      <c r="AD94" s="190"/>
      <c r="AE94" s="20"/>
      <c r="AF94" s="20"/>
      <c r="AG94" s="20"/>
    </row>
    <row r="95" spans="2:43" x14ac:dyDescent="0.2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190"/>
      <c r="X95" s="190"/>
      <c r="Z95" s="42"/>
      <c r="AA95" s="42"/>
      <c r="AB95" s="23"/>
      <c r="AC95" s="20"/>
      <c r="AD95" s="190"/>
      <c r="AE95" s="20"/>
      <c r="AF95" s="20"/>
      <c r="AG95" s="20"/>
    </row>
    <row r="96" spans="2:43" x14ac:dyDescent="0.2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190"/>
      <c r="X96" s="190"/>
      <c r="Z96" s="42"/>
      <c r="AA96" s="42"/>
      <c r="AB96" s="23"/>
    </row>
    <row r="97" spans="2:33" x14ac:dyDescent="0.2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190"/>
      <c r="X97" s="190"/>
      <c r="Z97" s="42"/>
      <c r="AA97" s="42"/>
      <c r="AB97" s="23"/>
    </row>
    <row r="98" spans="2:33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190"/>
      <c r="X98" s="190"/>
      <c r="Z98" s="42"/>
      <c r="AA98" s="42"/>
      <c r="AB98" s="23"/>
    </row>
    <row r="99" spans="2:33" x14ac:dyDescent="0.2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190"/>
      <c r="X99" s="190"/>
      <c r="Z99" s="42"/>
      <c r="AA99" s="42"/>
      <c r="AB99" s="23"/>
    </row>
    <row r="100" spans="2:33" x14ac:dyDescent="0.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190"/>
      <c r="X100" s="190"/>
      <c r="Z100" s="42"/>
      <c r="AA100" s="42"/>
      <c r="AB100" s="23"/>
    </row>
    <row r="101" spans="2:33" x14ac:dyDescent="0.2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190"/>
      <c r="X101" s="190"/>
      <c r="Z101" s="42"/>
      <c r="AA101" s="42"/>
      <c r="AB101" s="23"/>
    </row>
    <row r="102" spans="2:33" x14ac:dyDescent="0.2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190"/>
      <c r="X102" s="190"/>
    </row>
    <row r="103" spans="2:33" x14ac:dyDescent="0.2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190"/>
    </row>
    <row r="104" spans="2:33" x14ac:dyDescent="0.2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190"/>
    </row>
    <row r="105" spans="2:33" x14ac:dyDescent="0.2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190"/>
    </row>
    <row r="106" spans="2:33" x14ac:dyDescent="0.2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2:33" x14ac:dyDescent="0.2">
      <c r="T107" s="25"/>
    </row>
    <row r="108" spans="2:33" x14ac:dyDescent="0.2">
      <c r="T108" s="25"/>
    </row>
    <row r="109" spans="2:33" x14ac:dyDescent="0.2">
      <c r="T109" s="25"/>
    </row>
    <row r="110" spans="2:33" x14ac:dyDescent="0.2">
      <c r="T110" s="25"/>
    </row>
    <row r="111" spans="2:33" x14ac:dyDescent="0.2">
      <c r="T111" s="25"/>
    </row>
    <row r="112" spans="2:33" x14ac:dyDescent="0.2">
      <c r="T112" s="25"/>
      <c r="X112" s="190"/>
      <c r="Y112" s="43"/>
      <c r="Z112" s="43"/>
      <c r="AA112" s="43"/>
      <c r="AB112" s="20"/>
      <c r="AC112" s="20"/>
      <c r="AD112" s="190"/>
      <c r="AE112" s="20"/>
      <c r="AF112" s="20"/>
      <c r="AG112" s="20"/>
    </row>
    <row r="113" spans="2:39" x14ac:dyDescent="0.2">
      <c r="T113" s="25"/>
      <c r="X113" s="190"/>
      <c r="Y113" s="43"/>
      <c r="Z113" s="43"/>
      <c r="AA113" s="43"/>
      <c r="AB113" s="20"/>
      <c r="AC113" s="20"/>
      <c r="AD113" s="190"/>
      <c r="AE113" s="20"/>
      <c r="AF113" s="20"/>
      <c r="AG113" s="20"/>
    </row>
    <row r="114" spans="2:39" x14ac:dyDescent="0.2">
      <c r="T114" s="25"/>
      <c r="X114" s="190"/>
      <c r="Y114" s="43"/>
      <c r="Z114" s="43"/>
      <c r="AA114" s="43"/>
      <c r="AB114" s="20"/>
      <c r="AC114" s="20"/>
      <c r="AD114" s="190"/>
      <c r="AE114" s="20"/>
      <c r="AF114" s="20"/>
      <c r="AG114" s="20"/>
    </row>
    <row r="115" spans="2:39" x14ac:dyDescent="0.2">
      <c r="T115" s="25"/>
      <c r="W115" s="190"/>
      <c r="X115" s="190"/>
      <c r="Y115" s="43"/>
      <c r="Z115" s="43"/>
      <c r="AA115" s="43"/>
      <c r="AB115" s="20"/>
      <c r="AC115" s="20"/>
      <c r="AD115" s="190"/>
      <c r="AE115" s="20"/>
      <c r="AF115" s="20"/>
      <c r="AG115" s="20"/>
    </row>
    <row r="116" spans="2:39" x14ac:dyDescent="0.2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5"/>
      <c r="U116" s="20"/>
      <c r="V116" s="20"/>
      <c r="W116" s="190"/>
      <c r="X116" s="190"/>
      <c r="Y116" s="43"/>
      <c r="Z116" s="43"/>
      <c r="AA116" s="43"/>
      <c r="AB116" s="20"/>
      <c r="AC116" s="20"/>
      <c r="AD116" s="190"/>
      <c r="AE116" s="20"/>
      <c r="AF116" s="20"/>
      <c r="AG116" s="20"/>
      <c r="AK116" s="172"/>
      <c r="AL116" s="172"/>
      <c r="AM116" s="172"/>
    </row>
    <row r="117" spans="2:39" x14ac:dyDescent="0.2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5"/>
      <c r="U117" s="20"/>
      <c r="V117" s="20"/>
      <c r="W117" s="190"/>
      <c r="X117" s="190"/>
      <c r="Y117" s="43"/>
      <c r="Z117" s="43"/>
      <c r="AA117" s="43"/>
      <c r="AB117" s="20"/>
      <c r="AC117" s="20"/>
      <c r="AD117" s="190"/>
      <c r="AE117" s="20"/>
      <c r="AF117" s="20"/>
      <c r="AG117" s="20"/>
      <c r="AK117" s="172"/>
      <c r="AL117" s="172"/>
      <c r="AM117" s="172"/>
    </row>
    <row r="118" spans="2:39" x14ac:dyDescent="0.2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5"/>
      <c r="U118" s="20"/>
      <c r="V118" s="20"/>
      <c r="W118" s="190"/>
      <c r="X118" s="190"/>
      <c r="Y118" s="43"/>
      <c r="Z118" s="43"/>
      <c r="AA118" s="43"/>
      <c r="AB118" s="20"/>
      <c r="AC118" s="20"/>
      <c r="AD118" s="190"/>
      <c r="AE118" s="20"/>
      <c r="AF118" s="20"/>
      <c r="AG118" s="20"/>
      <c r="AL118" s="172"/>
      <c r="AM118" s="172"/>
    </row>
    <row r="119" spans="2:39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5"/>
      <c r="U119" s="20"/>
      <c r="V119" s="20"/>
      <c r="W119" s="190"/>
      <c r="X119" s="190"/>
      <c r="Y119" s="43"/>
      <c r="Z119" s="43"/>
      <c r="AA119" s="43"/>
      <c r="AB119" s="20"/>
      <c r="AC119" s="20"/>
      <c r="AD119" s="190"/>
      <c r="AE119" s="20"/>
      <c r="AF119" s="20"/>
      <c r="AG119" s="20"/>
    </row>
    <row r="120" spans="2:39" x14ac:dyDescent="0.2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5"/>
      <c r="U120" s="20"/>
      <c r="V120" s="20"/>
      <c r="W120" s="190"/>
      <c r="X120" s="190"/>
      <c r="Y120" s="43"/>
      <c r="Z120" s="43"/>
      <c r="AA120" s="43"/>
      <c r="AB120" s="20"/>
      <c r="AC120" s="20"/>
      <c r="AD120" s="190"/>
      <c r="AE120" s="20"/>
      <c r="AF120" s="20"/>
      <c r="AG120" s="20"/>
    </row>
    <row r="121" spans="2:39" x14ac:dyDescent="0.2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5"/>
      <c r="U121" s="20"/>
      <c r="V121" s="20"/>
      <c r="W121" s="190"/>
      <c r="X121" s="190"/>
      <c r="Y121" s="43"/>
      <c r="Z121" s="43"/>
      <c r="AA121" s="43"/>
      <c r="AB121" s="20"/>
      <c r="AC121" s="20"/>
      <c r="AD121" s="190"/>
      <c r="AE121" s="20"/>
      <c r="AF121" s="20"/>
      <c r="AG121" s="20"/>
    </row>
    <row r="122" spans="2:39" x14ac:dyDescent="0.2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5"/>
      <c r="U122" s="20"/>
      <c r="V122" s="20"/>
      <c r="W122" s="190"/>
      <c r="X122" s="190"/>
      <c r="Y122" s="43"/>
      <c r="Z122" s="43"/>
      <c r="AA122" s="43"/>
      <c r="AB122" s="20"/>
      <c r="AC122" s="20"/>
      <c r="AD122" s="190"/>
      <c r="AE122" s="20"/>
      <c r="AF122" s="20"/>
      <c r="AG122" s="20"/>
    </row>
    <row r="123" spans="2:39" x14ac:dyDescent="0.2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5"/>
      <c r="U123" s="20"/>
      <c r="V123" s="20"/>
      <c r="W123" s="190"/>
      <c r="X123" s="190"/>
      <c r="Y123" s="43"/>
      <c r="Z123" s="43"/>
      <c r="AA123" s="43"/>
      <c r="AB123" s="20"/>
      <c r="AC123" s="20"/>
      <c r="AD123" s="190"/>
      <c r="AE123" s="20"/>
      <c r="AF123" s="20"/>
      <c r="AG123" s="20"/>
    </row>
    <row r="124" spans="2:39" x14ac:dyDescent="0.2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5"/>
      <c r="U124" s="20"/>
      <c r="V124" s="20"/>
      <c r="W124" s="190"/>
      <c r="X124" s="190"/>
      <c r="Y124" s="43"/>
      <c r="Z124" s="43"/>
      <c r="AA124" s="43"/>
      <c r="AB124" s="20"/>
      <c r="AC124" s="20"/>
      <c r="AD124" s="190"/>
      <c r="AE124" s="20"/>
      <c r="AF124" s="20"/>
      <c r="AG124" s="20"/>
    </row>
    <row r="125" spans="2:39" x14ac:dyDescent="0.2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5"/>
      <c r="U125" s="20"/>
      <c r="V125" s="20"/>
      <c r="W125" s="190"/>
      <c r="X125" s="190"/>
      <c r="Y125" s="43"/>
      <c r="Z125" s="43"/>
      <c r="AA125" s="43"/>
      <c r="AB125" s="20"/>
      <c r="AC125" s="20"/>
      <c r="AD125" s="190"/>
      <c r="AE125" s="20"/>
      <c r="AF125" s="20"/>
      <c r="AG125" s="20"/>
    </row>
    <row r="126" spans="2:39" x14ac:dyDescent="0.2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5"/>
      <c r="U126" s="20"/>
      <c r="V126" s="20"/>
      <c r="W126" s="190"/>
      <c r="X126" s="190"/>
      <c r="Y126" s="43"/>
      <c r="Z126" s="43"/>
      <c r="AA126" s="43"/>
      <c r="AB126" s="20"/>
      <c r="AC126" s="20"/>
      <c r="AD126" s="190"/>
      <c r="AE126" s="20"/>
      <c r="AF126" s="20"/>
      <c r="AG126" s="20"/>
    </row>
    <row r="127" spans="2:39" x14ac:dyDescent="0.2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5"/>
      <c r="U127" s="20"/>
      <c r="V127" s="20"/>
      <c r="W127" s="190"/>
      <c r="X127" s="190"/>
      <c r="Y127" s="43"/>
      <c r="Z127" s="43"/>
      <c r="AA127" s="43"/>
      <c r="AB127" s="20"/>
      <c r="AC127" s="20"/>
      <c r="AD127" s="190"/>
      <c r="AE127" s="20"/>
      <c r="AF127" s="20"/>
      <c r="AG127" s="20"/>
    </row>
    <row r="128" spans="2:39" x14ac:dyDescent="0.2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5"/>
      <c r="U128" s="20"/>
      <c r="V128" s="20"/>
      <c r="W128" s="190"/>
      <c r="X128" s="190"/>
      <c r="Y128" s="43"/>
      <c r="Z128" s="43"/>
      <c r="AA128" s="43"/>
      <c r="AB128" s="20"/>
      <c r="AC128" s="20"/>
      <c r="AD128" s="190"/>
      <c r="AE128" s="20"/>
      <c r="AF128" s="20"/>
      <c r="AG128" s="20"/>
    </row>
    <row r="129" spans="2:33" x14ac:dyDescent="0.2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5"/>
      <c r="U129" s="20"/>
      <c r="V129" s="20"/>
      <c r="W129" s="190"/>
      <c r="X129" s="190"/>
      <c r="Y129" s="43"/>
      <c r="Z129" s="43"/>
      <c r="AA129" s="43"/>
      <c r="AB129" s="20"/>
      <c r="AC129" s="20"/>
      <c r="AD129" s="190"/>
      <c r="AE129" s="20"/>
      <c r="AF129" s="20"/>
      <c r="AG129" s="20"/>
    </row>
    <row r="130" spans="2:33" x14ac:dyDescent="0.2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5"/>
      <c r="U130" s="20"/>
      <c r="V130" s="20"/>
      <c r="W130" s="190"/>
      <c r="X130" s="190"/>
      <c r="Y130" s="43"/>
      <c r="Z130" s="43"/>
      <c r="AA130" s="43"/>
      <c r="AB130" s="20"/>
      <c r="AC130" s="20"/>
      <c r="AD130" s="190"/>
      <c r="AE130" s="20"/>
      <c r="AF130" s="20"/>
      <c r="AG130" s="20"/>
    </row>
    <row r="131" spans="2:33" x14ac:dyDescent="0.2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5"/>
      <c r="U131" s="20"/>
      <c r="V131" s="20"/>
      <c r="W131" s="190"/>
      <c r="X131" s="190"/>
      <c r="Y131" s="43"/>
      <c r="Z131" s="43"/>
      <c r="AA131" s="43"/>
      <c r="AB131" s="20"/>
      <c r="AC131" s="20"/>
      <c r="AD131" s="190"/>
      <c r="AE131" s="20"/>
      <c r="AF131" s="20"/>
      <c r="AG131" s="20"/>
    </row>
    <row r="132" spans="2:33" x14ac:dyDescent="0.2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5"/>
      <c r="U132" s="20"/>
      <c r="V132" s="20"/>
      <c r="W132" s="190"/>
      <c r="X132" s="190"/>
      <c r="Y132" s="43"/>
      <c r="Z132" s="43"/>
      <c r="AA132" s="43"/>
      <c r="AB132" s="20"/>
      <c r="AC132" s="20"/>
      <c r="AD132" s="190"/>
      <c r="AE132" s="20"/>
      <c r="AF132" s="20"/>
      <c r="AG132" s="20"/>
    </row>
    <row r="133" spans="2:33" x14ac:dyDescent="0.2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5"/>
      <c r="U133" s="20"/>
      <c r="V133" s="20"/>
      <c r="W133" s="190"/>
      <c r="X133" s="190"/>
      <c r="Y133" s="43"/>
      <c r="Z133" s="43"/>
      <c r="AA133" s="43"/>
      <c r="AB133" s="20"/>
      <c r="AC133" s="20"/>
      <c r="AD133" s="190"/>
      <c r="AE133" s="20"/>
      <c r="AF133" s="20"/>
      <c r="AG133" s="20"/>
    </row>
    <row r="134" spans="2:33" x14ac:dyDescent="0.2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5"/>
      <c r="U134" s="20"/>
      <c r="V134" s="20"/>
      <c r="W134" s="190"/>
      <c r="X134" s="190"/>
      <c r="Y134" s="43"/>
      <c r="Z134" s="43"/>
      <c r="AA134" s="43"/>
      <c r="AB134" s="20"/>
      <c r="AC134" s="20"/>
      <c r="AD134" s="190"/>
      <c r="AE134" s="20"/>
      <c r="AF134" s="20"/>
      <c r="AG134" s="20"/>
    </row>
    <row r="135" spans="2:33" x14ac:dyDescent="0.2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5"/>
      <c r="U135" s="20"/>
      <c r="V135" s="20"/>
      <c r="W135" s="190"/>
      <c r="X135" s="190"/>
      <c r="Y135" s="43"/>
      <c r="Z135" s="43"/>
      <c r="AA135" s="43"/>
      <c r="AB135" s="20"/>
      <c r="AC135" s="20"/>
      <c r="AD135" s="190"/>
      <c r="AE135" s="20"/>
      <c r="AF135" s="20"/>
      <c r="AG135" s="20"/>
    </row>
    <row r="136" spans="2:33" x14ac:dyDescent="0.2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5"/>
      <c r="U136" s="20"/>
      <c r="V136" s="20"/>
      <c r="W136" s="190"/>
      <c r="X136" s="190"/>
      <c r="Y136" s="43"/>
      <c r="Z136" s="43"/>
      <c r="AA136" s="43"/>
      <c r="AB136" s="20"/>
      <c r="AC136" s="20"/>
      <c r="AD136" s="190"/>
      <c r="AE136" s="20"/>
      <c r="AF136" s="20"/>
      <c r="AG136" s="20"/>
    </row>
    <row r="137" spans="2:33" x14ac:dyDescent="0.2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5"/>
      <c r="U137" s="20"/>
      <c r="V137" s="20"/>
      <c r="W137" s="190"/>
      <c r="X137" s="190"/>
      <c r="Y137" s="43"/>
      <c r="Z137" s="43"/>
      <c r="AA137" s="43"/>
      <c r="AB137" s="20"/>
      <c r="AC137" s="20"/>
      <c r="AD137" s="190"/>
      <c r="AE137" s="20"/>
      <c r="AF137" s="20"/>
      <c r="AG137" s="20"/>
    </row>
    <row r="138" spans="2:33" x14ac:dyDescent="0.2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5"/>
      <c r="U138" s="20"/>
      <c r="V138" s="20"/>
      <c r="W138" s="190"/>
      <c r="X138" s="190"/>
      <c r="Y138" s="43"/>
      <c r="Z138" s="43"/>
      <c r="AA138" s="43"/>
      <c r="AB138" s="20"/>
      <c r="AC138" s="20"/>
      <c r="AD138" s="190"/>
      <c r="AE138" s="20"/>
      <c r="AF138" s="20"/>
      <c r="AG138" s="20"/>
    </row>
    <row r="139" spans="2:33" x14ac:dyDescent="0.2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5"/>
      <c r="U139" s="20"/>
      <c r="V139" s="20"/>
      <c r="W139" s="190"/>
      <c r="X139" s="190"/>
      <c r="Y139" s="43"/>
      <c r="Z139" s="43"/>
      <c r="AA139" s="43"/>
      <c r="AB139" s="20"/>
      <c r="AC139" s="20"/>
      <c r="AD139" s="190"/>
      <c r="AE139" s="20"/>
      <c r="AF139" s="20"/>
      <c r="AG139" s="20"/>
    </row>
    <row r="140" spans="2:33" x14ac:dyDescent="0.2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5"/>
      <c r="U140" s="20"/>
      <c r="V140" s="20"/>
      <c r="W140" s="190"/>
      <c r="X140" s="190"/>
      <c r="Y140" s="43"/>
      <c r="Z140" s="43"/>
      <c r="AA140" s="43"/>
      <c r="AB140" s="20"/>
      <c r="AC140" s="20"/>
      <c r="AD140" s="190"/>
      <c r="AE140" s="20"/>
      <c r="AF140" s="20"/>
      <c r="AG140" s="20"/>
    </row>
    <row r="141" spans="2:33" x14ac:dyDescent="0.2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5"/>
      <c r="U141" s="20"/>
      <c r="V141" s="20"/>
      <c r="W141" s="190"/>
      <c r="X141" s="190"/>
      <c r="Y141" s="43"/>
      <c r="Z141" s="43"/>
      <c r="AA141" s="43"/>
      <c r="AB141" s="20"/>
      <c r="AC141" s="20"/>
      <c r="AD141" s="190"/>
      <c r="AE141" s="20"/>
      <c r="AF141" s="20"/>
      <c r="AG141" s="20"/>
    </row>
    <row r="142" spans="2:33" x14ac:dyDescent="0.2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5"/>
      <c r="U142" s="20"/>
      <c r="V142" s="20"/>
      <c r="W142" s="190"/>
      <c r="X142" s="190"/>
      <c r="Y142" s="43"/>
      <c r="Z142" s="43"/>
      <c r="AA142" s="43"/>
      <c r="AB142" s="20"/>
      <c r="AC142" s="20"/>
      <c r="AD142" s="190"/>
      <c r="AE142" s="20"/>
      <c r="AF142" s="20"/>
      <c r="AG142" s="20"/>
    </row>
    <row r="143" spans="2:33" x14ac:dyDescent="0.2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5"/>
      <c r="U143" s="20"/>
      <c r="V143" s="20"/>
      <c r="W143" s="190"/>
      <c r="X143" s="190"/>
      <c r="Y143" s="43"/>
      <c r="Z143" s="43"/>
      <c r="AA143" s="43"/>
      <c r="AB143" s="20"/>
      <c r="AC143" s="20"/>
      <c r="AD143" s="190"/>
      <c r="AE143" s="20"/>
      <c r="AF143" s="20"/>
      <c r="AG143" s="20"/>
    </row>
    <row r="144" spans="2:33" x14ac:dyDescent="0.2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5"/>
      <c r="U144" s="20"/>
      <c r="V144" s="20"/>
      <c r="W144" s="190"/>
      <c r="X144" s="190"/>
      <c r="Y144" s="43"/>
      <c r="Z144" s="43"/>
      <c r="AA144" s="43"/>
      <c r="AB144" s="20"/>
      <c r="AC144" s="20"/>
      <c r="AD144" s="190"/>
      <c r="AE144" s="20"/>
      <c r="AF144" s="20"/>
      <c r="AG144" s="20"/>
    </row>
    <row r="145" spans="2:33" x14ac:dyDescent="0.2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5"/>
      <c r="U145" s="20"/>
      <c r="V145" s="20"/>
      <c r="W145" s="190"/>
      <c r="X145" s="190"/>
      <c r="Y145" s="43"/>
      <c r="Z145" s="43"/>
      <c r="AA145" s="43"/>
      <c r="AB145" s="20"/>
      <c r="AC145" s="20"/>
      <c r="AD145" s="190"/>
      <c r="AE145" s="20"/>
      <c r="AF145" s="20"/>
      <c r="AG145" s="20"/>
    </row>
    <row r="146" spans="2:33" x14ac:dyDescent="0.2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5"/>
      <c r="U146" s="20"/>
      <c r="V146" s="20"/>
      <c r="W146" s="190"/>
      <c r="X146" s="190"/>
      <c r="Y146" s="43"/>
      <c r="Z146" s="43"/>
      <c r="AA146" s="43"/>
      <c r="AB146" s="20"/>
      <c r="AC146" s="20"/>
      <c r="AD146" s="190"/>
      <c r="AE146" s="20"/>
      <c r="AF146" s="20"/>
      <c r="AG146" s="20"/>
    </row>
    <row r="147" spans="2:33" x14ac:dyDescent="0.2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5"/>
      <c r="U147" s="20"/>
      <c r="V147" s="20"/>
      <c r="W147" s="190"/>
      <c r="X147" s="190"/>
      <c r="Y147" s="43"/>
      <c r="Z147" s="43"/>
      <c r="AA147" s="43"/>
      <c r="AB147" s="20"/>
      <c r="AC147" s="20"/>
      <c r="AD147" s="190"/>
      <c r="AE147" s="20"/>
      <c r="AF147" s="20"/>
      <c r="AG147" s="20"/>
    </row>
    <row r="148" spans="2:33" x14ac:dyDescent="0.2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5"/>
      <c r="U148" s="20"/>
      <c r="V148" s="20"/>
      <c r="W148" s="190"/>
      <c r="X148" s="190"/>
      <c r="Y148" s="43"/>
      <c r="Z148" s="43"/>
      <c r="AA148" s="43"/>
      <c r="AB148" s="20"/>
      <c r="AC148" s="20"/>
      <c r="AD148" s="190"/>
      <c r="AE148" s="20"/>
      <c r="AF148" s="20"/>
      <c r="AG148" s="20"/>
    </row>
    <row r="149" spans="2:33" x14ac:dyDescent="0.2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5"/>
      <c r="U149" s="20"/>
      <c r="V149" s="20"/>
      <c r="W149" s="190"/>
      <c r="X149" s="190"/>
      <c r="Y149" s="43"/>
      <c r="Z149" s="43"/>
      <c r="AA149" s="43"/>
      <c r="AB149" s="20"/>
      <c r="AC149" s="20"/>
      <c r="AD149" s="190"/>
      <c r="AE149" s="20"/>
      <c r="AF149" s="20"/>
      <c r="AG149" s="20"/>
    </row>
    <row r="150" spans="2:33" x14ac:dyDescent="0.2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5"/>
      <c r="U150" s="20"/>
      <c r="V150" s="20"/>
      <c r="W150" s="190"/>
      <c r="X150" s="190"/>
      <c r="Y150" s="43"/>
      <c r="Z150" s="43"/>
      <c r="AA150" s="43"/>
      <c r="AB150" s="20"/>
      <c r="AC150" s="20"/>
      <c r="AD150" s="190"/>
      <c r="AE150" s="20"/>
      <c r="AF150" s="20"/>
      <c r="AG150" s="20"/>
    </row>
    <row r="151" spans="2:33" x14ac:dyDescent="0.2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5"/>
      <c r="U151" s="20"/>
      <c r="V151" s="20"/>
      <c r="W151" s="190"/>
      <c r="X151" s="190"/>
      <c r="Y151" s="43"/>
      <c r="Z151" s="43"/>
      <c r="AA151" s="43"/>
      <c r="AB151" s="20"/>
      <c r="AC151" s="20"/>
      <c r="AD151" s="190"/>
      <c r="AE151" s="20"/>
      <c r="AF151" s="20"/>
      <c r="AG151" s="20"/>
    </row>
    <row r="152" spans="2:33" x14ac:dyDescent="0.2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5"/>
      <c r="U152" s="20"/>
      <c r="V152" s="20"/>
      <c r="W152" s="190"/>
      <c r="X152" s="190"/>
      <c r="Y152" s="43"/>
      <c r="Z152" s="43"/>
      <c r="AA152" s="43"/>
      <c r="AB152" s="20"/>
      <c r="AC152" s="20"/>
      <c r="AD152" s="190"/>
      <c r="AE152" s="20"/>
      <c r="AF152" s="20"/>
      <c r="AG152" s="20"/>
    </row>
    <row r="153" spans="2:33" x14ac:dyDescent="0.2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5"/>
      <c r="U153" s="20"/>
      <c r="V153" s="20"/>
      <c r="W153" s="190"/>
      <c r="X153" s="190"/>
      <c r="Y153" s="43"/>
      <c r="Z153" s="43"/>
      <c r="AA153" s="43"/>
      <c r="AB153" s="20"/>
      <c r="AC153" s="20"/>
      <c r="AD153" s="190"/>
      <c r="AE153" s="20"/>
      <c r="AF153" s="20"/>
      <c r="AG153" s="20"/>
    </row>
    <row r="154" spans="2:33" x14ac:dyDescent="0.2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5"/>
      <c r="U154" s="20"/>
      <c r="V154" s="20"/>
      <c r="W154" s="190"/>
      <c r="X154" s="190"/>
      <c r="Y154" s="43"/>
      <c r="Z154" s="43"/>
      <c r="AA154" s="43"/>
      <c r="AB154" s="20"/>
      <c r="AC154" s="20"/>
      <c r="AD154" s="190"/>
      <c r="AE154" s="20"/>
      <c r="AF154" s="20"/>
      <c r="AG154" s="20"/>
    </row>
    <row r="155" spans="2:33" x14ac:dyDescent="0.2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5"/>
      <c r="U155" s="20"/>
      <c r="V155" s="20"/>
      <c r="W155" s="190"/>
      <c r="X155" s="190"/>
      <c r="Y155" s="43"/>
      <c r="Z155" s="43"/>
      <c r="AA155" s="43"/>
      <c r="AB155" s="20"/>
      <c r="AC155" s="20"/>
      <c r="AD155" s="190"/>
      <c r="AE155" s="20"/>
      <c r="AF155" s="20"/>
      <c r="AG155" s="20"/>
    </row>
    <row r="156" spans="2:33" x14ac:dyDescent="0.2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5"/>
      <c r="U156" s="20"/>
      <c r="V156" s="20"/>
      <c r="W156" s="190"/>
      <c r="X156" s="190"/>
      <c r="Y156" s="43"/>
      <c r="Z156" s="43"/>
      <c r="AA156" s="43"/>
      <c r="AB156" s="20"/>
      <c r="AC156" s="20"/>
      <c r="AD156" s="190"/>
      <c r="AE156" s="20"/>
      <c r="AF156" s="20"/>
      <c r="AG156" s="20"/>
    </row>
    <row r="157" spans="2:33" x14ac:dyDescent="0.2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5"/>
      <c r="U157" s="20"/>
      <c r="V157" s="20"/>
      <c r="W157" s="190"/>
      <c r="X157" s="190"/>
      <c r="Y157" s="43"/>
      <c r="Z157" s="43"/>
      <c r="AA157" s="43"/>
      <c r="AB157" s="20"/>
      <c r="AC157" s="20"/>
      <c r="AD157" s="190"/>
      <c r="AE157" s="20"/>
      <c r="AF157" s="20"/>
      <c r="AG157" s="20"/>
    </row>
    <row r="158" spans="2:33" x14ac:dyDescent="0.2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5"/>
      <c r="U158" s="20"/>
      <c r="V158" s="20"/>
      <c r="W158" s="190"/>
      <c r="X158" s="190"/>
      <c r="Y158" s="43"/>
      <c r="Z158" s="43"/>
      <c r="AA158" s="43"/>
      <c r="AB158" s="20"/>
      <c r="AC158" s="20"/>
      <c r="AD158" s="190"/>
      <c r="AE158" s="20"/>
      <c r="AF158" s="20"/>
      <c r="AG158" s="20"/>
    </row>
    <row r="159" spans="2:33" x14ac:dyDescent="0.2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5"/>
      <c r="U159" s="20"/>
      <c r="V159" s="20"/>
      <c r="W159" s="190"/>
      <c r="X159" s="190"/>
      <c r="Y159" s="43"/>
      <c r="Z159" s="43"/>
      <c r="AA159" s="43"/>
      <c r="AB159" s="20"/>
      <c r="AC159" s="20"/>
      <c r="AD159" s="190"/>
      <c r="AE159" s="20"/>
      <c r="AF159" s="20"/>
      <c r="AG159" s="20"/>
    </row>
    <row r="160" spans="2:33" x14ac:dyDescent="0.2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5"/>
      <c r="U160" s="20"/>
      <c r="V160" s="20"/>
      <c r="W160" s="190"/>
      <c r="X160" s="190"/>
      <c r="Y160" s="43"/>
      <c r="Z160" s="43"/>
      <c r="AA160" s="43"/>
      <c r="AB160" s="20"/>
      <c r="AC160" s="20"/>
      <c r="AD160" s="190"/>
      <c r="AE160" s="20"/>
      <c r="AF160" s="20"/>
      <c r="AG160" s="20"/>
    </row>
    <row r="161" spans="2:33" x14ac:dyDescent="0.2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5"/>
      <c r="U161" s="20"/>
      <c r="V161" s="20"/>
      <c r="W161" s="190"/>
      <c r="X161" s="190"/>
      <c r="Y161" s="43"/>
      <c r="Z161" s="43"/>
      <c r="AA161" s="43"/>
      <c r="AB161" s="20"/>
      <c r="AC161" s="20"/>
      <c r="AD161" s="190"/>
      <c r="AE161" s="20"/>
      <c r="AF161" s="20"/>
      <c r="AG161" s="20"/>
    </row>
    <row r="162" spans="2:33" x14ac:dyDescent="0.2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5"/>
      <c r="U162" s="20"/>
      <c r="V162" s="20"/>
      <c r="W162" s="190"/>
      <c r="X162" s="190"/>
      <c r="Y162" s="43"/>
      <c r="Z162" s="43"/>
      <c r="AA162" s="43"/>
      <c r="AB162" s="20"/>
      <c r="AC162" s="20"/>
      <c r="AD162" s="190"/>
      <c r="AE162" s="20"/>
      <c r="AF162" s="20"/>
      <c r="AG162" s="20"/>
    </row>
    <row r="163" spans="2:33" x14ac:dyDescent="0.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5"/>
      <c r="U163" s="20"/>
      <c r="V163" s="20"/>
      <c r="W163" s="190"/>
      <c r="X163" s="190"/>
      <c r="Y163" s="43"/>
      <c r="Z163" s="43"/>
      <c r="AA163" s="43"/>
      <c r="AB163" s="20"/>
      <c r="AC163" s="20"/>
      <c r="AD163" s="190"/>
      <c r="AE163" s="20"/>
      <c r="AF163" s="20"/>
      <c r="AG163" s="20"/>
    </row>
    <row r="164" spans="2:33" x14ac:dyDescent="0.2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5"/>
      <c r="U164" s="20"/>
      <c r="V164" s="20"/>
      <c r="W164" s="190"/>
      <c r="X164" s="190"/>
      <c r="Y164" s="43"/>
      <c r="Z164" s="43"/>
      <c r="AA164" s="43"/>
      <c r="AB164" s="20"/>
      <c r="AC164" s="20"/>
      <c r="AD164" s="190"/>
      <c r="AE164" s="20"/>
      <c r="AF164" s="20"/>
      <c r="AG164" s="20"/>
    </row>
    <row r="165" spans="2:33" x14ac:dyDescent="0.2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5"/>
      <c r="U165" s="20"/>
      <c r="V165" s="20"/>
      <c r="W165" s="190"/>
      <c r="X165" s="190"/>
      <c r="Y165" s="43"/>
      <c r="Z165" s="43"/>
      <c r="AA165" s="43"/>
      <c r="AB165" s="20"/>
      <c r="AC165" s="20"/>
      <c r="AD165" s="190"/>
      <c r="AE165" s="20"/>
      <c r="AF165" s="20"/>
      <c r="AG165" s="20"/>
    </row>
    <row r="166" spans="2:33" x14ac:dyDescent="0.2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5"/>
      <c r="U166" s="20"/>
      <c r="V166" s="20"/>
      <c r="W166" s="190"/>
      <c r="X166" s="190"/>
      <c r="Y166" s="43"/>
      <c r="Z166" s="43"/>
      <c r="AA166" s="43"/>
      <c r="AB166" s="20"/>
      <c r="AC166" s="20"/>
      <c r="AD166" s="190"/>
      <c r="AE166" s="20"/>
      <c r="AF166" s="20"/>
      <c r="AG166" s="20"/>
    </row>
    <row r="167" spans="2:33" x14ac:dyDescent="0.2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5"/>
      <c r="U167" s="20"/>
      <c r="V167" s="20"/>
      <c r="W167" s="190"/>
      <c r="X167" s="190"/>
      <c r="Y167" s="43"/>
      <c r="Z167" s="43"/>
      <c r="AA167" s="43"/>
      <c r="AB167" s="20"/>
      <c r="AC167" s="20"/>
      <c r="AD167" s="190"/>
      <c r="AE167" s="20"/>
      <c r="AF167" s="20"/>
      <c r="AG167" s="20"/>
    </row>
    <row r="168" spans="2:33" x14ac:dyDescent="0.2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5"/>
      <c r="U168" s="20"/>
      <c r="V168" s="20"/>
      <c r="W168" s="190"/>
      <c r="X168" s="190"/>
      <c r="Y168" s="43"/>
      <c r="Z168" s="43"/>
      <c r="AA168" s="43"/>
      <c r="AB168" s="20"/>
      <c r="AC168" s="20"/>
      <c r="AD168" s="190"/>
      <c r="AE168" s="20"/>
      <c r="AF168" s="20"/>
      <c r="AG168" s="20"/>
    </row>
    <row r="169" spans="2:33" x14ac:dyDescent="0.2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5"/>
      <c r="U169" s="20"/>
      <c r="V169" s="20"/>
      <c r="W169" s="190"/>
      <c r="X169" s="190"/>
      <c r="Y169" s="43"/>
      <c r="Z169" s="43"/>
      <c r="AA169" s="43"/>
      <c r="AB169" s="20"/>
      <c r="AC169" s="20"/>
      <c r="AD169" s="190"/>
      <c r="AE169" s="20"/>
      <c r="AF169" s="20"/>
      <c r="AG169" s="20"/>
    </row>
    <row r="170" spans="2:33" x14ac:dyDescent="0.2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5"/>
      <c r="U170" s="20"/>
      <c r="V170" s="20"/>
      <c r="W170" s="190"/>
      <c r="X170" s="190"/>
      <c r="Y170" s="43"/>
      <c r="Z170" s="43"/>
      <c r="AA170" s="43"/>
      <c r="AB170" s="20"/>
      <c r="AC170" s="20"/>
      <c r="AD170" s="190"/>
      <c r="AE170" s="20"/>
      <c r="AF170" s="20"/>
      <c r="AG170" s="20"/>
    </row>
    <row r="171" spans="2:33" x14ac:dyDescent="0.2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5"/>
      <c r="U171" s="20"/>
      <c r="V171" s="20"/>
      <c r="W171" s="190"/>
      <c r="X171" s="190"/>
      <c r="Y171" s="43"/>
      <c r="Z171" s="43"/>
      <c r="AA171" s="43"/>
      <c r="AB171" s="20"/>
      <c r="AC171" s="20"/>
      <c r="AD171" s="190"/>
      <c r="AE171" s="20"/>
      <c r="AF171" s="20"/>
      <c r="AG171" s="20"/>
    </row>
    <row r="172" spans="2:33" x14ac:dyDescent="0.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5"/>
      <c r="U172" s="20"/>
      <c r="V172" s="20"/>
      <c r="W172" s="190"/>
      <c r="X172" s="190"/>
      <c r="Y172" s="43"/>
      <c r="Z172" s="43"/>
      <c r="AA172" s="43"/>
      <c r="AB172" s="20"/>
      <c r="AC172" s="20"/>
      <c r="AD172" s="190"/>
      <c r="AE172" s="20"/>
      <c r="AF172" s="20"/>
      <c r="AG172" s="20"/>
    </row>
    <row r="173" spans="2:33" x14ac:dyDescent="0.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5"/>
      <c r="U173" s="20"/>
      <c r="V173" s="20"/>
      <c r="W173" s="190"/>
      <c r="X173" s="190"/>
      <c r="Y173" s="43"/>
      <c r="Z173" s="43"/>
      <c r="AA173" s="43"/>
      <c r="AB173" s="20"/>
      <c r="AC173" s="20"/>
      <c r="AD173" s="190"/>
      <c r="AE173" s="20"/>
      <c r="AF173" s="20"/>
      <c r="AG173" s="20"/>
    </row>
    <row r="174" spans="2:33" x14ac:dyDescent="0.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5"/>
      <c r="U174" s="20"/>
      <c r="V174" s="20"/>
      <c r="W174" s="190"/>
      <c r="X174" s="190"/>
      <c r="Y174" s="43"/>
      <c r="Z174" s="43"/>
      <c r="AA174" s="43"/>
      <c r="AB174" s="20"/>
      <c r="AC174" s="20"/>
      <c r="AD174" s="190"/>
      <c r="AE174" s="20"/>
      <c r="AF174" s="20"/>
      <c r="AG174" s="20"/>
    </row>
    <row r="175" spans="2:33" x14ac:dyDescent="0.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5"/>
      <c r="U175" s="20"/>
      <c r="V175" s="20"/>
      <c r="W175" s="190"/>
      <c r="X175" s="190"/>
      <c r="Y175" s="43"/>
      <c r="Z175" s="43"/>
      <c r="AA175" s="43"/>
      <c r="AB175" s="20"/>
      <c r="AC175" s="20"/>
      <c r="AD175" s="190"/>
      <c r="AE175" s="20"/>
      <c r="AF175" s="20"/>
      <c r="AG175" s="20"/>
    </row>
    <row r="176" spans="2:33" x14ac:dyDescent="0.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5"/>
      <c r="U176" s="20"/>
      <c r="V176" s="20"/>
      <c r="W176" s="190"/>
      <c r="X176" s="190"/>
      <c r="Y176" s="43"/>
      <c r="Z176" s="43"/>
      <c r="AA176" s="43"/>
      <c r="AB176" s="20"/>
      <c r="AC176" s="20"/>
      <c r="AD176" s="190"/>
      <c r="AE176" s="20"/>
      <c r="AF176" s="20"/>
      <c r="AG176" s="20"/>
    </row>
    <row r="177" spans="2:33" x14ac:dyDescent="0.2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5"/>
      <c r="U177" s="20"/>
      <c r="V177" s="20"/>
      <c r="W177" s="190"/>
      <c r="X177" s="190"/>
      <c r="Y177" s="43"/>
      <c r="Z177" s="43"/>
      <c r="AA177" s="43"/>
      <c r="AB177" s="20"/>
      <c r="AC177" s="20"/>
      <c r="AD177" s="190"/>
      <c r="AE177" s="20"/>
      <c r="AF177" s="20"/>
      <c r="AG177" s="20"/>
    </row>
    <row r="178" spans="2:33" x14ac:dyDescent="0.2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5"/>
      <c r="U178" s="20"/>
      <c r="V178" s="20"/>
      <c r="W178" s="190"/>
      <c r="X178" s="190"/>
      <c r="Y178" s="43"/>
      <c r="Z178" s="43"/>
      <c r="AA178" s="43"/>
      <c r="AB178" s="20"/>
      <c r="AC178" s="20"/>
      <c r="AD178" s="190"/>
      <c r="AE178" s="20"/>
      <c r="AF178" s="20"/>
      <c r="AG178" s="20"/>
    </row>
    <row r="179" spans="2:33" x14ac:dyDescent="0.2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5"/>
      <c r="U179" s="20"/>
      <c r="V179" s="20"/>
      <c r="W179" s="190"/>
      <c r="X179" s="190"/>
      <c r="Y179" s="43"/>
      <c r="Z179" s="43"/>
      <c r="AA179" s="43"/>
      <c r="AB179" s="20"/>
      <c r="AC179" s="20"/>
      <c r="AD179" s="190"/>
      <c r="AE179" s="20"/>
      <c r="AF179" s="20"/>
      <c r="AG179" s="20"/>
    </row>
    <row r="180" spans="2:33" x14ac:dyDescent="0.2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5"/>
      <c r="U180" s="20"/>
      <c r="V180" s="20"/>
      <c r="W180" s="190"/>
      <c r="X180" s="190"/>
      <c r="Y180" s="43"/>
      <c r="Z180" s="43"/>
      <c r="AA180" s="43"/>
      <c r="AB180" s="20"/>
      <c r="AC180" s="20"/>
      <c r="AD180" s="190"/>
      <c r="AE180" s="20"/>
      <c r="AF180" s="20"/>
      <c r="AG180" s="20"/>
    </row>
    <row r="181" spans="2:33" x14ac:dyDescent="0.2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5"/>
      <c r="U181" s="20"/>
      <c r="V181" s="20"/>
      <c r="W181" s="190"/>
      <c r="X181" s="190"/>
      <c r="Y181" s="43"/>
      <c r="Z181" s="43"/>
      <c r="AA181" s="43"/>
      <c r="AB181" s="20"/>
      <c r="AC181" s="20"/>
      <c r="AD181" s="190"/>
      <c r="AE181" s="20"/>
      <c r="AF181" s="20"/>
      <c r="AG181" s="20"/>
    </row>
    <row r="182" spans="2:33" x14ac:dyDescent="0.2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5"/>
      <c r="U182" s="20"/>
      <c r="V182" s="20"/>
      <c r="W182" s="190"/>
      <c r="X182" s="190"/>
      <c r="Y182" s="43"/>
      <c r="Z182" s="43"/>
      <c r="AA182" s="43"/>
      <c r="AB182" s="20"/>
      <c r="AC182" s="20"/>
      <c r="AD182" s="190"/>
      <c r="AE182" s="20"/>
      <c r="AF182" s="20"/>
      <c r="AG182" s="20"/>
    </row>
    <row r="183" spans="2:33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5"/>
      <c r="U183" s="20"/>
      <c r="V183" s="20"/>
      <c r="W183" s="190"/>
      <c r="X183" s="190"/>
      <c r="Y183" s="43"/>
      <c r="Z183" s="43"/>
      <c r="AA183" s="43"/>
      <c r="AB183" s="20"/>
      <c r="AC183" s="20"/>
      <c r="AD183" s="190"/>
      <c r="AE183" s="20"/>
      <c r="AF183" s="20"/>
      <c r="AG183" s="20"/>
    </row>
    <row r="184" spans="2:33" x14ac:dyDescent="0.2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5"/>
      <c r="U184" s="20"/>
      <c r="V184" s="20"/>
      <c r="W184" s="190"/>
      <c r="X184" s="190"/>
      <c r="Y184" s="43"/>
      <c r="Z184" s="43"/>
      <c r="AA184" s="43"/>
      <c r="AB184" s="20"/>
      <c r="AC184" s="20"/>
      <c r="AD184" s="190"/>
      <c r="AE184" s="20"/>
      <c r="AF184" s="20"/>
      <c r="AG184" s="20"/>
    </row>
    <row r="185" spans="2:33" x14ac:dyDescent="0.2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5"/>
      <c r="U185" s="20"/>
      <c r="V185" s="20"/>
      <c r="W185" s="190"/>
      <c r="X185" s="190"/>
      <c r="Y185" s="43"/>
      <c r="Z185" s="43"/>
      <c r="AA185" s="43"/>
      <c r="AB185" s="20"/>
      <c r="AC185" s="20"/>
      <c r="AD185" s="190"/>
      <c r="AE185" s="20"/>
      <c r="AF185" s="20"/>
      <c r="AG185" s="20"/>
    </row>
    <row r="186" spans="2:33" x14ac:dyDescent="0.2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5"/>
      <c r="U186" s="20"/>
      <c r="V186" s="20"/>
      <c r="W186" s="190"/>
      <c r="X186" s="190"/>
      <c r="Y186" s="43"/>
      <c r="Z186" s="43"/>
      <c r="AA186" s="43"/>
      <c r="AB186" s="20"/>
      <c r="AC186" s="20"/>
      <c r="AD186" s="190"/>
      <c r="AE186" s="20"/>
      <c r="AF186" s="20"/>
      <c r="AG186" s="20"/>
    </row>
    <row r="187" spans="2:33" x14ac:dyDescent="0.2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5"/>
      <c r="U187" s="20"/>
      <c r="V187" s="20"/>
      <c r="W187" s="190"/>
      <c r="X187" s="190"/>
      <c r="Y187" s="43"/>
      <c r="Z187" s="43"/>
      <c r="AA187" s="43"/>
      <c r="AB187" s="20"/>
      <c r="AC187" s="20"/>
      <c r="AD187" s="190"/>
      <c r="AE187" s="20"/>
      <c r="AF187" s="20"/>
      <c r="AG187" s="20"/>
    </row>
    <row r="188" spans="2:33" x14ac:dyDescent="0.2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5"/>
      <c r="U188" s="20"/>
      <c r="V188" s="20"/>
      <c r="W188" s="190"/>
      <c r="X188" s="190"/>
      <c r="Y188" s="43"/>
      <c r="Z188" s="43"/>
      <c r="AA188" s="43"/>
      <c r="AB188" s="20"/>
      <c r="AC188" s="20"/>
      <c r="AD188" s="190"/>
      <c r="AE188" s="20"/>
      <c r="AF188" s="20"/>
      <c r="AG188" s="20"/>
    </row>
    <row r="189" spans="2:33" x14ac:dyDescent="0.2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5"/>
      <c r="U189" s="20"/>
      <c r="V189" s="20"/>
      <c r="W189" s="190"/>
      <c r="X189" s="190"/>
      <c r="Y189" s="43"/>
      <c r="Z189" s="43"/>
      <c r="AA189" s="43"/>
      <c r="AB189" s="20"/>
      <c r="AC189" s="20"/>
      <c r="AD189" s="190"/>
      <c r="AE189" s="20"/>
      <c r="AF189" s="20"/>
      <c r="AG189" s="20"/>
    </row>
    <row r="190" spans="2:33" x14ac:dyDescent="0.2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5"/>
      <c r="U190" s="20"/>
      <c r="V190" s="20"/>
      <c r="W190" s="190"/>
      <c r="X190" s="190"/>
      <c r="Y190" s="43"/>
      <c r="Z190" s="43"/>
      <c r="AA190" s="43"/>
      <c r="AB190" s="20"/>
      <c r="AC190" s="20"/>
      <c r="AD190" s="190"/>
      <c r="AE190" s="20"/>
      <c r="AF190" s="20"/>
      <c r="AG190" s="20"/>
    </row>
    <row r="191" spans="2:33" x14ac:dyDescent="0.2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5"/>
      <c r="U191" s="20"/>
      <c r="V191" s="20"/>
      <c r="W191" s="190"/>
      <c r="X191" s="190"/>
      <c r="Y191" s="43"/>
      <c r="Z191" s="43"/>
      <c r="AA191" s="43"/>
      <c r="AB191" s="20"/>
      <c r="AC191" s="20"/>
      <c r="AD191" s="190"/>
      <c r="AE191" s="20"/>
      <c r="AF191" s="20"/>
      <c r="AG191" s="20"/>
    </row>
    <row r="192" spans="2:33" x14ac:dyDescent="0.2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5"/>
      <c r="U192" s="20"/>
      <c r="V192" s="20"/>
      <c r="W192" s="190"/>
      <c r="X192" s="190"/>
      <c r="Y192" s="43"/>
      <c r="Z192" s="43"/>
      <c r="AA192" s="43"/>
      <c r="AB192" s="20"/>
      <c r="AC192" s="20"/>
      <c r="AD192" s="190"/>
      <c r="AE192" s="20"/>
      <c r="AF192" s="20"/>
      <c r="AG192" s="20"/>
    </row>
    <row r="193" spans="2:33" x14ac:dyDescent="0.2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5"/>
      <c r="U193" s="20"/>
      <c r="V193" s="20"/>
      <c r="W193" s="190"/>
      <c r="X193" s="190"/>
      <c r="Y193" s="43"/>
      <c r="Z193" s="43"/>
      <c r="AA193" s="43"/>
      <c r="AB193" s="20"/>
      <c r="AC193" s="20"/>
      <c r="AD193" s="190"/>
      <c r="AE193" s="20"/>
      <c r="AF193" s="20"/>
      <c r="AG193" s="20"/>
    </row>
    <row r="194" spans="2:33" x14ac:dyDescent="0.2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5"/>
      <c r="U194" s="20"/>
      <c r="V194" s="20"/>
      <c r="W194" s="190"/>
      <c r="X194" s="190"/>
      <c r="Y194" s="43"/>
      <c r="Z194" s="43"/>
      <c r="AA194" s="43"/>
      <c r="AB194" s="20"/>
      <c r="AC194" s="20"/>
      <c r="AD194" s="190"/>
      <c r="AE194" s="20"/>
      <c r="AF194" s="20"/>
      <c r="AG194" s="20"/>
    </row>
    <row r="195" spans="2:33" x14ac:dyDescent="0.2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5"/>
      <c r="U195" s="20"/>
      <c r="V195" s="20"/>
      <c r="W195" s="190"/>
      <c r="X195" s="190"/>
      <c r="Y195" s="43"/>
      <c r="Z195" s="43"/>
      <c r="AB195" s="20"/>
      <c r="AC195" s="20"/>
      <c r="AD195" s="190"/>
      <c r="AE195" s="20"/>
      <c r="AF195" s="20"/>
      <c r="AG195" s="20"/>
    </row>
    <row r="196" spans="2:33" x14ac:dyDescent="0.2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5"/>
      <c r="U196" s="20"/>
      <c r="V196" s="20"/>
      <c r="W196" s="190"/>
      <c r="X196" s="190"/>
      <c r="Y196" s="43"/>
      <c r="Z196" s="43"/>
      <c r="AA196" s="43" t="s">
        <v>70</v>
      </c>
      <c r="AB196" s="20"/>
      <c r="AC196" s="20"/>
      <c r="AD196" s="190"/>
      <c r="AE196" s="20"/>
      <c r="AF196" s="20"/>
      <c r="AG196" s="20"/>
    </row>
    <row r="197" spans="2:33" x14ac:dyDescent="0.2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5"/>
      <c r="U197" s="20"/>
      <c r="V197" s="20"/>
      <c r="W197" s="190"/>
      <c r="X197" s="190"/>
      <c r="Y197" s="43"/>
      <c r="Z197" s="43"/>
      <c r="AA197" s="41" t="s">
        <v>72</v>
      </c>
      <c r="AB197" s="20"/>
      <c r="AC197" s="20"/>
      <c r="AD197" s="190"/>
      <c r="AE197" s="20"/>
      <c r="AF197" s="20"/>
      <c r="AG197" s="20"/>
    </row>
    <row r="198" spans="2:33" x14ac:dyDescent="0.2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5"/>
      <c r="U198" s="20"/>
      <c r="V198" s="20"/>
      <c r="W198" s="190"/>
      <c r="X198" s="190"/>
      <c r="Y198" s="43"/>
      <c r="Z198" s="43"/>
      <c r="AA198" s="43" t="s">
        <v>71</v>
      </c>
      <c r="AB198" s="20"/>
      <c r="AC198" s="20"/>
      <c r="AD198" s="190"/>
      <c r="AE198" s="20"/>
      <c r="AF198" s="20"/>
      <c r="AG198" s="20"/>
    </row>
    <row r="199" spans="2:33" x14ac:dyDescent="0.2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5"/>
      <c r="U199" s="20"/>
      <c r="V199" s="20"/>
      <c r="W199" s="190"/>
      <c r="X199" s="190"/>
      <c r="Y199" s="43"/>
      <c r="Z199" s="43"/>
      <c r="AA199" s="43" t="s">
        <v>73</v>
      </c>
      <c r="AB199" s="20"/>
      <c r="AC199" s="20"/>
      <c r="AD199" s="190"/>
      <c r="AE199" s="20"/>
      <c r="AF199" s="20"/>
      <c r="AG199" s="20"/>
    </row>
    <row r="200" spans="2:33" x14ac:dyDescent="0.2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5"/>
      <c r="U200" s="20"/>
      <c r="V200" s="20"/>
      <c r="W200" s="190"/>
      <c r="X200" s="190"/>
      <c r="Y200" s="43"/>
      <c r="Z200" s="43"/>
      <c r="AA200" s="43" t="s">
        <v>85</v>
      </c>
      <c r="AB200" s="20"/>
      <c r="AC200" s="20"/>
      <c r="AD200" s="190"/>
      <c r="AE200" s="20"/>
      <c r="AF200" s="20"/>
      <c r="AG200" s="20"/>
    </row>
    <row r="201" spans="2:33" x14ac:dyDescent="0.2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5"/>
      <c r="U201" s="20"/>
      <c r="V201" s="20"/>
      <c r="W201" s="190"/>
      <c r="X201" s="190"/>
      <c r="Y201" s="43"/>
      <c r="Z201" s="43"/>
      <c r="AA201" s="43" t="s">
        <v>74</v>
      </c>
      <c r="AB201" s="20"/>
      <c r="AC201" s="20"/>
      <c r="AD201" s="190"/>
      <c r="AE201" s="20"/>
      <c r="AF201" s="20"/>
      <c r="AG201" s="20"/>
    </row>
    <row r="202" spans="2:33" x14ac:dyDescent="0.2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5"/>
      <c r="U202" s="20"/>
      <c r="V202" s="20"/>
      <c r="W202" s="190"/>
      <c r="X202" s="190"/>
      <c r="Y202" s="43"/>
      <c r="Z202" s="43"/>
      <c r="AA202" s="20" t="s">
        <v>90</v>
      </c>
      <c r="AB202" s="20"/>
      <c r="AC202" s="20"/>
      <c r="AD202" s="190"/>
      <c r="AE202" s="20"/>
      <c r="AF202" s="20"/>
      <c r="AG202" s="20"/>
    </row>
    <row r="203" spans="2:33" x14ac:dyDescent="0.2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5"/>
      <c r="U203" s="20"/>
      <c r="V203" s="20"/>
      <c r="W203" s="190"/>
      <c r="X203" s="190"/>
      <c r="Y203" s="43"/>
      <c r="Z203" s="43"/>
      <c r="AA203" s="20" t="s">
        <v>91</v>
      </c>
      <c r="AB203" s="20"/>
      <c r="AC203" s="20"/>
      <c r="AD203" s="190"/>
      <c r="AE203" s="20"/>
      <c r="AF203" s="20"/>
      <c r="AG203" s="20"/>
    </row>
    <row r="204" spans="2:33" x14ac:dyDescent="0.2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5"/>
      <c r="U204" s="20"/>
      <c r="V204" s="20"/>
      <c r="W204" s="190"/>
      <c r="X204" s="190"/>
      <c r="Y204" s="43"/>
      <c r="Z204" s="43"/>
      <c r="AA204" s="43" t="s">
        <v>75</v>
      </c>
      <c r="AB204" s="20"/>
      <c r="AC204" s="20"/>
      <c r="AD204" s="190"/>
      <c r="AE204" s="20"/>
      <c r="AF204" s="20"/>
      <c r="AG204" s="20"/>
    </row>
    <row r="205" spans="2:33" x14ac:dyDescent="0.2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5"/>
      <c r="U205" s="20"/>
      <c r="V205" s="20"/>
      <c r="W205" s="190"/>
      <c r="X205" s="190"/>
      <c r="Y205" s="43"/>
      <c r="Z205" s="43"/>
      <c r="AA205" s="41" t="s">
        <v>76</v>
      </c>
      <c r="AB205" s="20"/>
      <c r="AC205" s="20"/>
      <c r="AD205" s="190"/>
      <c r="AE205" s="20"/>
      <c r="AF205" s="20"/>
      <c r="AG205" s="20"/>
    </row>
    <row r="206" spans="2:33" x14ac:dyDescent="0.2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5"/>
      <c r="U206" s="20"/>
      <c r="V206" s="20"/>
      <c r="W206" s="190"/>
      <c r="X206" s="190"/>
      <c r="Y206" s="43"/>
      <c r="Z206" s="43"/>
      <c r="AA206" s="41" t="s">
        <v>80</v>
      </c>
      <c r="AB206" s="20"/>
      <c r="AC206" s="20"/>
      <c r="AD206" s="190"/>
      <c r="AE206" s="20"/>
      <c r="AF206" s="20"/>
      <c r="AG206" s="20"/>
    </row>
    <row r="207" spans="2:33" x14ac:dyDescent="0.2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5"/>
      <c r="U207" s="20"/>
      <c r="V207" s="20"/>
      <c r="W207" s="190"/>
      <c r="X207" s="190"/>
      <c r="Y207" s="43"/>
      <c r="Z207" s="43"/>
      <c r="AA207" s="41" t="s">
        <v>81</v>
      </c>
      <c r="AB207" s="20"/>
      <c r="AC207" s="20"/>
      <c r="AD207" s="190"/>
      <c r="AE207" s="20"/>
      <c r="AF207" s="20"/>
      <c r="AG207" s="20"/>
    </row>
    <row r="208" spans="2:33" x14ac:dyDescent="0.2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5"/>
      <c r="U208" s="20"/>
      <c r="V208" s="20"/>
      <c r="W208" s="190"/>
      <c r="X208" s="190"/>
      <c r="Y208" s="43"/>
      <c r="Z208" s="43"/>
      <c r="AA208" s="41" t="s">
        <v>83</v>
      </c>
      <c r="AB208" s="20"/>
      <c r="AC208" s="20"/>
      <c r="AD208" s="190"/>
      <c r="AE208" s="20"/>
      <c r="AF208" s="20"/>
      <c r="AG208" s="20"/>
    </row>
    <row r="209" spans="2:33" x14ac:dyDescent="0.2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5"/>
      <c r="U209" s="20"/>
      <c r="V209" s="20"/>
      <c r="W209" s="190"/>
      <c r="X209" s="190"/>
      <c r="Y209" s="43"/>
      <c r="Z209" s="43"/>
      <c r="AA209" s="41" t="s">
        <v>84</v>
      </c>
      <c r="AB209" s="20"/>
      <c r="AC209" s="20"/>
      <c r="AD209" s="190"/>
      <c r="AE209" s="20"/>
      <c r="AF209" s="20"/>
      <c r="AG209" s="20"/>
    </row>
    <row r="210" spans="2:33" x14ac:dyDescent="0.2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5"/>
      <c r="U210" s="20"/>
      <c r="V210" s="20"/>
      <c r="W210" s="190"/>
      <c r="X210" s="190"/>
      <c r="Y210" s="43"/>
      <c r="Z210" s="43"/>
      <c r="AA210" s="43" t="s">
        <v>77</v>
      </c>
      <c r="AB210" s="20"/>
      <c r="AC210" s="20"/>
      <c r="AD210" s="190"/>
      <c r="AE210" s="20"/>
      <c r="AF210" s="20"/>
      <c r="AG210" s="20"/>
    </row>
    <row r="211" spans="2:33" x14ac:dyDescent="0.2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5"/>
      <c r="U211" s="20"/>
      <c r="V211" s="20"/>
      <c r="W211" s="190"/>
      <c r="X211" s="190"/>
      <c r="Y211" s="43"/>
      <c r="Z211" s="43"/>
      <c r="AA211" s="43" t="s">
        <v>78</v>
      </c>
      <c r="AB211" s="20"/>
      <c r="AC211" s="20"/>
      <c r="AD211" s="190"/>
      <c r="AE211" s="20"/>
      <c r="AF211" s="20"/>
      <c r="AG211" s="20"/>
    </row>
    <row r="212" spans="2:33" x14ac:dyDescent="0.2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5"/>
      <c r="U212" s="20"/>
      <c r="V212" s="20"/>
      <c r="W212" s="190"/>
      <c r="X212" s="190"/>
      <c r="Y212" s="43"/>
      <c r="Z212" s="43"/>
      <c r="AA212" s="43" t="s">
        <v>79</v>
      </c>
      <c r="AB212" s="20"/>
      <c r="AC212" s="20"/>
      <c r="AD212" s="190"/>
      <c r="AE212" s="20"/>
      <c r="AF212" s="20"/>
      <c r="AG212" s="20"/>
    </row>
    <row r="213" spans="2:33" x14ac:dyDescent="0.2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5"/>
      <c r="U213" s="20"/>
      <c r="V213" s="20"/>
      <c r="W213" s="190"/>
      <c r="X213" s="190"/>
      <c r="Y213" s="43"/>
      <c r="Z213" s="43"/>
      <c r="AA213" s="43" t="s">
        <v>82</v>
      </c>
      <c r="AB213" s="20"/>
      <c r="AC213" s="20"/>
      <c r="AD213" s="190"/>
      <c r="AE213" s="20"/>
      <c r="AF213" s="20"/>
      <c r="AG213" s="20"/>
    </row>
    <row r="214" spans="2:33" x14ac:dyDescent="0.2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5"/>
      <c r="U214" s="20"/>
      <c r="V214" s="20"/>
      <c r="W214" s="190"/>
      <c r="X214" s="190"/>
      <c r="Y214" s="43"/>
      <c r="Z214" s="43"/>
      <c r="AA214" s="43"/>
      <c r="AB214" s="20"/>
      <c r="AC214" s="20"/>
      <c r="AD214" s="190"/>
      <c r="AE214" s="20"/>
      <c r="AF214" s="20"/>
      <c r="AG214" s="20"/>
    </row>
    <row r="215" spans="2:33" x14ac:dyDescent="0.2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5"/>
      <c r="U215" s="20"/>
      <c r="V215" s="20"/>
      <c r="W215" s="190"/>
      <c r="X215" s="190"/>
      <c r="Y215" s="43"/>
      <c r="Z215" s="43"/>
      <c r="AA215" s="43" t="s">
        <v>88</v>
      </c>
      <c r="AB215" s="20"/>
      <c r="AC215" s="20"/>
      <c r="AD215" s="190"/>
      <c r="AE215" s="20"/>
      <c r="AF215" s="20"/>
      <c r="AG215" s="20"/>
    </row>
    <row r="216" spans="2:33" x14ac:dyDescent="0.2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5"/>
      <c r="U216" s="20"/>
      <c r="V216" s="20"/>
      <c r="W216" s="190"/>
      <c r="X216" s="190"/>
      <c r="Y216" s="43"/>
      <c r="Z216" s="43"/>
      <c r="AA216" s="43" t="s">
        <v>89</v>
      </c>
      <c r="AB216" s="20"/>
      <c r="AC216" s="20"/>
      <c r="AD216" s="190"/>
      <c r="AE216" s="20"/>
      <c r="AF216" s="20"/>
      <c r="AG216" s="20"/>
    </row>
    <row r="217" spans="2:33" x14ac:dyDescent="0.2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5"/>
      <c r="U217" s="20"/>
      <c r="V217" s="20"/>
      <c r="W217" s="190"/>
      <c r="X217" s="190"/>
      <c r="Y217" s="43"/>
      <c r="Z217" s="43"/>
      <c r="AA217" s="43"/>
      <c r="AB217" s="20"/>
      <c r="AC217" s="20"/>
      <c r="AD217" s="190"/>
      <c r="AE217" s="20"/>
      <c r="AF217" s="20"/>
      <c r="AG217" s="20"/>
    </row>
    <row r="218" spans="2:33" x14ac:dyDescent="0.2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5"/>
      <c r="U218" s="20"/>
      <c r="V218" s="20"/>
      <c r="W218" s="190"/>
      <c r="X218" s="190"/>
      <c r="Y218" s="43"/>
      <c r="Z218" s="43"/>
      <c r="AA218" s="43"/>
      <c r="AB218" s="20"/>
      <c r="AC218" s="20"/>
      <c r="AD218" s="190"/>
      <c r="AE218" s="20"/>
      <c r="AF218" s="20"/>
      <c r="AG218" s="20"/>
    </row>
    <row r="219" spans="2:33" x14ac:dyDescent="0.2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5"/>
      <c r="U219" s="20"/>
      <c r="V219" s="20"/>
      <c r="W219" s="190"/>
      <c r="X219" s="190"/>
      <c r="Y219" s="43"/>
      <c r="Z219" s="43"/>
      <c r="AA219" s="43"/>
      <c r="AB219" s="20"/>
      <c r="AC219" s="20"/>
      <c r="AD219" s="190"/>
      <c r="AE219" s="20"/>
      <c r="AF219" s="20"/>
      <c r="AG219" s="20"/>
    </row>
    <row r="220" spans="2:33" x14ac:dyDescent="0.2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5"/>
      <c r="U220" s="20"/>
      <c r="V220" s="20"/>
      <c r="W220" s="190"/>
      <c r="X220" s="190"/>
      <c r="Y220" s="43"/>
      <c r="Z220" s="43"/>
      <c r="AA220" s="43"/>
      <c r="AB220" s="20"/>
      <c r="AC220" s="20"/>
      <c r="AD220" s="190"/>
      <c r="AE220" s="20"/>
      <c r="AF220" s="20"/>
      <c r="AG220" s="20"/>
    </row>
    <row r="221" spans="2:33" x14ac:dyDescent="0.2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5"/>
      <c r="U221" s="20"/>
      <c r="V221" s="20"/>
      <c r="W221" s="190"/>
      <c r="X221" s="190"/>
      <c r="Y221" s="43"/>
      <c r="Z221" s="43"/>
      <c r="AA221" s="43"/>
      <c r="AB221" s="20"/>
      <c r="AC221" s="20"/>
      <c r="AD221" s="190"/>
      <c r="AE221" s="20"/>
      <c r="AF221" s="20"/>
      <c r="AG221" s="20"/>
    </row>
    <row r="222" spans="2:33" x14ac:dyDescent="0.2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5"/>
      <c r="U222" s="20"/>
      <c r="V222" s="20"/>
      <c r="W222" s="190"/>
      <c r="X222" s="190"/>
      <c r="Y222" s="43"/>
      <c r="Z222" s="43"/>
      <c r="AA222" s="43"/>
      <c r="AB222" s="20"/>
      <c r="AC222" s="20"/>
      <c r="AD222" s="190"/>
      <c r="AE222" s="20"/>
      <c r="AF222" s="20"/>
      <c r="AG222" s="20"/>
    </row>
    <row r="223" spans="2:33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5"/>
      <c r="U223" s="20"/>
      <c r="V223" s="20"/>
      <c r="W223" s="190"/>
      <c r="X223" s="190"/>
      <c r="Y223" s="43"/>
      <c r="Z223" s="43"/>
      <c r="AA223" s="43"/>
      <c r="AB223" s="20"/>
      <c r="AC223" s="20"/>
      <c r="AD223" s="190"/>
      <c r="AE223" s="20"/>
      <c r="AF223" s="20"/>
      <c r="AG223" s="20"/>
    </row>
    <row r="224" spans="2:33" x14ac:dyDescent="0.2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5"/>
      <c r="U224" s="20"/>
      <c r="V224" s="20"/>
      <c r="W224" s="190"/>
      <c r="X224" s="190"/>
      <c r="Y224" s="43"/>
      <c r="Z224" s="43"/>
      <c r="AA224" s="43"/>
      <c r="AB224" s="20"/>
      <c r="AC224" s="20"/>
      <c r="AD224" s="190"/>
      <c r="AE224" s="20"/>
      <c r="AF224" s="20"/>
      <c r="AG224" s="20"/>
    </row>
    <row r="225" spans="2:33" x14ac:dyDescent="0.2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5"/>
      <c r="U225" s="20"/>
      <c r="V225" s="20"/>
      <c r="W225" s="190"/>
      <c r="X225" s="190"/>
      <c r="Y225" s="43"/>
      <c r="Z225" s="43"/>
      <c r="AA225" s="43"/>
      <c r="AB225" s="20"/>
      <c r="AC225" s="20"/>
      <c r="AD225" s="190"/>
      <c r="AE225" s="20"/>
      <c r="AF225" s="20"/>
      <c r="AG225" s="20"/>
    </row>
    <row r="226" spans="2:33" x14ac:dyDescent="0.2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5"/>
      <c r="U226" s="20"/>
      <c r="V226" s="20"/>
      <c r="W226" s="190"/>
      <c r="X226" s="190"/>
      <c r="Y226" s="43"/>
      <c r="Z226" s="43"/>
      <c r="AA226" s="43"/>
      <c r="AB226" s="20"/>
      <c r="AC226" s="20"/>
      <c r="AD226" s="190"/>
      <c r="AE226" s="20"/>
      <c r="AF226" s="20"/>
      <c r="AG226" s="20"/>
    </row>
    <row r="227" spans="2:33" x14ac:dyDescent="0.2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5"/>
      <c r="U227" s="20"/>
      <c r="V227" s="20"/>
      <c r="W227" s="190"/>
      <c r="X227" s="190"/>
      <c r="Y227" s="43"/>
      <c r="Z227" s="43"/>
      <c r="AA227" s="43"/>
      <c r="AB227" s="20"/>
      <c r="AC227" s="20"/>
      <c r="AD227" s="190"/>
      <c r="AE227" s="20"/>
      <c r="AF227" s="20"/>
      <c r="AG227" s="20"/>
    </row>
    <row r="228" spans="2:33" x14ac:dyDescent="0.2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5"/>
      <c r="U228" s="20"/>
      <c r="V228" s="20"/>
      <c r="W228" s="190"/>
      <c r="X228" s="190"/>
      <c r="Y228" s="43"/>
      <c r="Z228" s="43"/>
      <c r="AA228" s="43"/>
      <c r="AB228" s="20"/>
      <c r="AC228" s="20"/>
      <c r="AD228" s="190"/>
      <c r="AE228" s="20"/>
      <c r="AF228" s="20"/>
      <c r="AG228" s="20"/>
    </row>
    <row r="229" spans="2:33" x14ac:dyDescent="0.2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5"/>
      <c r="U229" s="20"/>
      <c r="V229" s="20"/>
      <c r="W229" s="190"/>
      <c r="X229" s="190"/>
      <c r="Y229" s="43"/>
      <c r="Z229" s="43"/>
      <c r="AA229" s="43"/>
      <c r="AB229" s="20"/>
      <c r="AC229" s="20"/>
      <c r="AD229" s="190"/>
      <c r="AE229" s="20"/>
      <c r="AF229" s="20"/>
      <c r="AG229" s="20"/>
    </row>
    <row r="230" spans="2:33" x14ac:dyDescent="0.2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5"/>
      <c r="U230" s="20"/>
      <c r="V230" s="20"/>
      <c r="W230" s="190"/>
    </row>
    <row r="231" spans="2:33" x14ac:dyDescent="0.2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5"/>
      <c r="U231" s="20"/>
      <c r="V231" s="20"/>
      <c r="W231" s="190"/>
    </row>
    <row r="232" spans="2:33" x14ac:dyDescent="0.2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5"/>
      <c r="U232" s="20"/>
      <c r="V232" s="20"/>
      <c r="W232" s="190"/>
    </row>
    <row r="233" spans="2:33" x14ac:dyDescent="0.2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5"/>
      <c r="U233" s="20"/>
      <c r="V233" s="20"/>
    </row>
  </sheetData>
  <mergeCells count="8">
    <mergeCell ref="C3:D3"/>
    <mergeCell ref="C4:D4"/>
    <mergeCell ref="AF8:AG9"/>
    <mergeCell ref="Y59:Z60"/>
    <mergeCell ref="Q1:Q2"/>
    <mergeCell ref="AI10:AQ10"/>
    <mergeCell ref="Z8:AE9"/>
    <mergeCell ref="P1:P2"/>
  </mergeCells>
  <dataValidations count="1">
    <dataValidation type="list" allowBlank="1" showInputMessage="1" showErrorMessage="1" sqref="K12:K20 K23:K31 K34:K42" xr:uid="{00000000-0002-0000-0000-000000000000}">
      <formula1>Bulb_Type</formula1>
    </dataValidation>
  </dataValidations>
  <pageMargins left="0.45" right="0.45" top="0.5" bottom="0.5" header="0.3" footer="0.3"/>
  <pageSetup paperSize="5" scale="55" orientation="landscape" r:id="rId1"/>
  <colBreaks count="1" manualBreakCount="1">
    <brk id="33" max="8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A4A28-3C3E-4600-B193-2CA68B1BDCD3}">
  <dimension ref="A1:FV197"/>
  <sheetViews>
    <sheetView zoomScaleNormal="100" zoomScalePageLayoutView="50" workbookViewId="0">
      <selection activeCell="AL1" sqref="AL1"/>
    </sheetView>
  </sheetViews>
  <sheetFormatPr defaultColWidth="9.140625" defaultRowHeight="14.25" x14ac:dyDescent="0.2"/>
  <cols>
    <col min="1" max="1" width="11.85546875" style="20" customWidth="1"/>
    <col min="2" max="2" width="22.7109375" style="21" customWidth="1"/>
    <col min="3" max="3" width="13.28515625" style="21" customWidth="1"/>
    <col min="4" max="4" width="12.7109375" style="21" customWidth="1"/>
    <col min="5" max="5" width="13.7109375" style="21" customWidth="1"/>
    <col min="6" max="6" width="25.85546875" style="21" customWidth="1"/>
    <col min="7" max="7" width="9.85546875" style="21" hidden="1" customWidth="1"/>
    <col min="8" max="8" width="8.28515625" style="3" customWidth="1"/>
    <col min="9" max="9" width="8.42578125" style="3" customWidth="1"/>
    <col min="10" max="11" width="10.28515625" style="3" customWidth="1"/>
    <col min="12" max="12" width="6.7109375" style="3" hidden="1" customWidth="1"/>
    <col min="13" max="13" width="10.85546875" style="3" customWidth="1"/>
    <col min="14" max="15" width="10.85546875" style="3" hidden="1" customWidth="1"/>
    <col min="16" max="16" width="31.85546875" style="3" customWidth="1"/>
    <col min="17" max="17" width="17" style="3" bestFit="1" customWidth="1"/>
    <col min="18" max="18" width="11.140625" style="3" hidden="1" customWidth="1"/>
    <col min="19" max="19" width="8.42578125" style="3" customWidth="1"/>
    <col min="20" max="20" width="10.42578125" style="3" customWidth="1"/>
    <col min="21" max="21" width="9.5703125" style="21" customWidth="1"/>
    <col min="22" max="22" width="9.7109375" style="23" customWidth="1"/>
    <col min="23" max="23" width="13.42578125" style="176" customWidth="1"/>
    <col min="24" max="24" width="14" style="176" customWidth="1"/>
    <col min="25" max="25" width="13.42578125" style="41" customWidth="1"/>
    <col min="26" max="27" width="15.140625" style="41" customWidth="1"/>
    <col min="28" max="28" width="12.28515625" style="19" bestFit="1" customWidth="1"/>
    <col min="29" max="29" width="17.7109375" style="24" customWidth="1"/>
    <col min="30" max="30" width="16.7109375" style="196" customWidth="1"/>
    <col min="31" max="33" width="16.28515625" style="19" customWidth="1"/>
    <col min="34" max="34" width="3.7109375" style="20" customWidth="1"/>
    <col min="35" max="35" width="5" style="20" customWidth="1"/>
    <col min="36" max="36" width="11.5703125" style="20" customWidth="1"/>
    <col min="37" max="37" width="34.140625" style="20" customWidth="1"/>
    <col min="38" max="38" width="41" style="20" customWidth="1"/>
    <col min="39" max="39" width="22" style="20" customWidth="1"/>
    <col min="40" max="40" width="10.140625" style="20" customWidth="1"/>
    <col min="41" max="41" width="11.42578125" style="20" customWidth="1"/>
    <col min="42" max="42" width="18" style="37" customWidth="1"/>
    <col min="43" max="43" width="28.85546875" style="20" customWidth="1"/>
    <col min="44" max="16384" width="9.140625" style="20"/>
  </cols>
  <sheetData>
    <row r="1" spans="1:178" ht="15.75" customHeight="1" x14ac:dyDescent="0.25">
      <c r="A1" s="1" t="s">
        <v>87</v>
      </c>
      <c r="B1" s="50"/>
      <c r="C1" s="50"/>
      <c r="D1" s="50"/>
      <c r="E1" s="50"/>
      <c r="F1" s="50"/>
      <c r="G1" s="3"/>
      <c r="L1" s="47"/>
      <c r="M1" s="47"/>
      <c r="N1" s="47"/>
      <c r="O1" s="47"/>
      <c r="P1" s="311" t="s">
        <v>22</v>
      </c>
      <c r="Q1" s="311" t="s">
        <v>23</v>
      </c>
      <c r="U1" s="51"/>
      <c r="V1" s="50"/>
      <c r="W1" s="173"/>
      <c r="X1" s="173"/>
      <c r="Y1" s="52"/>
      <c r="Z1" s="52"/>
      <c r="AA1" s="52"/>
      <c r="AB1" s="50"/>
      <c r="AC1" s="50"/>
      <c r="AD1" s="193"/>
    </row>
    <row r="2" spans="1:178" ht="18.75" thickBot="1" x14ac:dyDescent="0.3">
      <c r="A2" s="53" t="s">
        <v>92</v>
      </c>
      <c r="B2" s="53"/>
      <c r="C2" s="54"/>
      <c r="D2" s="50"/>
      <c r="E2" s="50"/>
      <c r="F2" s="192"/>
      <c r="G2" s="3"/>
      <c r="L2" s="47"/>
      <c r="M2" s="47"/>
      <c r="N2" s="47"/>
      <c r="O2" s="47"/>
      <c r="P2" s="312"/>
      <c r="Q2" s="312"/>
      <c r="U2" s="51"/>
      <c r="V2" s="50"/>
      <c r="W2" s="173"/>
      <c r="X2" s="173"/>
      <c r="Y2" s="52"/>
      <c r="Z2" s="52"/>
      <c r="AA2" s="52"/>
      <c r="AB2" s="50"/>
      <c r="AC2" s="50"/>
      <c r="AD2" s="194"/>
      <c r="AE2" s="1"/>
      <c r="AF2" s="1"/>
      <c r="AG2" s="1"/>
      <c r="AH2" s="1"/>
    </row>
    <row r="3" spans="1:178" ht="15.75" thickBot="1" x14ac:dyDescent="0.3">
      <c r="A3" s="304" t="s">
        <v>25</v>
      </c>
      <c r="B3" s="55"/>
      <c r="C3" s="322"/>
      <c r="D3" s="323"/>
      <c r="E3" s="36"/>
      <c r="F3" s="192"/>
      <c r="G3" s="3"/>
      <c r="L3" s="48"/>
      <c r="M3" s="48"/>
      <c r="N3" s="48"/>
      <c r="O3" s="48"/>
      <c r="P3" s="56">
        <v>44197</v>
      </c>
      <c r="Q3" s="56">
        <v>44561</v>
      </c>
      <c r="V3" s="4"/>
      <c r="W3" s="174"/>
      <c r="X3" s="174"/>
      <c r="Y3" s="38"/>
      <c r="Z3" s="38"/>
      <c r="AA3" s="38"/>
      <c r="AB3" s="4"/>
      <c r="AC3" s="57"/>
      <c r="AD3" s="195"/>
    </row>
    <row r="4" spans="1:178" ht="15.75" thickBot="1" x14ac:dyDescent="0.3">
      <c r="A4" s="304" t="s">
        <v>65</v>
      </c>
      <c r="B4" s="305"/>
      <c r="C4" s="322"/>
      <c r="D4" s="323"/>
      <c r="E4" s="2"/>
      <c r="F4" s="210"/>
      <c r="G4" s="26"/>
      <c r="H4" s="26"/>
      <c r="I4" s="26"/>
      <c r="J4" s="2"/>
      <c r="L4" s="5"/>
      <c r="M4" s="5"/>
      <c r="N4" s="5"/>
      <c r="O4" s="5"/>
      <c r="P4" s="5"/>
      <c r="T4" s="5"/>
      <c r="V4" s="4"/>
      <c r="W4" s="174"/>
      <c r="X4" s="174"/>
      <c r="Y4" s="38"/>
      <c r="Z4" s="38"/>
      <c r="AA4" s="38"/>
      <c r="AB4" s="4"/>
      <c r="AC4" s="57"/>
      <c r="AD4" s="195"/>
    </row>
    <row r="5" spans="1:178" ht="15" x14ac:dyDescent="0.25">
      <c r="A5"/>
      <c r="B5"/>
      <c r="C5" s="306"/>
      <c r="D5" s="306"/>
      <c r="E5" s="2"/>
      <c r="F5" s="210" t="s">
        <v>17</v>
      </c>
      <c r="G5" s="2"/>
      <c r="H5" s="26"/>
      <c r="I5" s="26"/>
      <c r="J5" s="36"/>
      <c r="V5" s="19"/>
      <c r="W5" s="175"/>
      <c r="X5" s="175"/>
    </row>
    <row r="6" spans="1:178" ht="15.75" customHeight="1" x14ac:dyDescent="0.25">
      <c r="A6"/>
      <c r="B6"/>
      <c r="C6" s="306"/>
      <c r="D6" s="306"/>
      <c r="E6" s="2"/>
      <c r="F6" s="210" t="s">
        <v>17</v>
      </c>
      <c r="G6" s="29"/>
      <c r="H6" s="27"/>
      <c r="I6" s="27"/>
      <c r="J6" s="27"/>
      <c r="L6" s="28"/>
      <c r="M6" s="28"/>
      <c r="N6" s="28"/>
      <c r="O6" s="28"/>
      <c r="P6" s="28"/>
      <c r="Q6" s="23"/>
      <c r="R6" s="23"/>
      <c r="S6" s="23"/>
      <c r="T6" s="23"/>
      <c r="U6" s="19"/>
    </row>
    <row r="7" spans="1:178" ht="15.75" thickBot="1" x14ac:dyDescent="0.3">
      <c r="A7" s="306"/>
      <c r="B7" s="306"/>
      <c r="C7" s="306" t="s">
        <v>17</v>
      </c>
      <c r="D7" s="306"/>
      <c r="E7" s="192"/>
      <c r="F7" s="210"/>
      <c r="H7" s="27"/>
      <c r="I7" s="27"/>
      <c r="J7" s="27"/>
      <c r="L7" s="28"/>
      <c r="M7" s="28"/>
      <c r="N7" s="28"/>
      <c r="O7" s="28"/>
      <c r="P7" s="28"/>
      <c r="Q7" s="27"/>
      <c r="R7" s="27"/>
      <c r="S7" s="27"/>
      <c r="T7" s="27"/>
      <c r="U7" s="28"/>
      <c r="V7" s="19"/>
      <c r="W7" s="175"/>
      <c r="X7" s="175"/>
    </row>
    <row r="8" spans="1:178" ht="25.5" customHeight="1" x14ac:dyDescent="0.25">
      <c r="A8" t="s">
        <v>17</v>
      </c>
      <c r="B8"/>
      <c r="C8" s="306"/>
      <c r="D8" s="306"/>
      <c r="E8" s="16"/>
      <c r="F8" s="211"/>
      <c r="G8" s="26"/>
      <c r="H8" s="36"/>
      <c r="I8" s="36"/>
      <c r="J8" s="36"/>
      <c r="L8" s="36"/>
      <c r="M8" s="36"/>
      <c r="N8" s="36"/>
      <c r="O8" s="36"/>
      <c r="P8" s="36"/>
      <c r="Q8" s="6"/>
      <c r="R8" s="6"/>
      <c r="S8" s="6"/>
      <c r="T8" s="6"/>
      <c r="U8" s="28"/>
      <c r="V8" s="19"/>
      <c r="W8" s="175"/>
      <c r="X8" s="175"/>
      <c r="Z8" s="316" t="s">
        <v>35</v>
      </c>
      <c r="AA8" s="317"/>
      <c r="AB8" s="317"/>
      <c r="AC8" s="317"/>
      <c r="AD8" s="317"/>
      <c r="AE8" s="318"/>
      <c r="AF8" s="324" t="s">
        <v>67</v>
      </c>
      <c r="AG8" s="325"/>
    </row>
    <row r="9" spans="1:178" ht="23.25" customHeight="1" thickBot="1" x14ac:dyDescent="0.3">
      <c r="A9"/>
      <c r="B9"/>
      <c r="C9"/>
      <c r="D9"/>
      <c r="E9" s="2"/>
      <c r="F9" s="2"/>
      <c r="G9" s="2"/>
      <c r="H9" s="26"/>
      <c r="I9" s="26"/>
      <c r="J9" s="26"/>
      <c r="K9" s="26"/>
      <c r="L9" s="26"/>
      <c r="M9" s="26"/>
      <c r="N9" s="26"/>
      <c r="O9" s="26"/>
      <c r="P9" s="36"/>
      <c r="Q9" s="36"/>
      <c r="R9" s="36"/>
      <c r="S9" s="6"/>
      <c r="T9" s="6"/>
      <c r="U9" s="28"/>
      <c r="V9" s="19"/>
      <c r="W9" s="175"/>
      <c r="X9" s="175"/>
      <c r="Z9" s="319"/>
      <c r="AA9" s="320"/>
      <c r="AB9" s="320"/>
      <c r="AC9" s="320"/>
      <c r="AD9" s="320"/>
      <c r="AE9" s="321"/>
      <c r="AF9" s="324"/>
      <c r="AG9" s="325"/>
    </row>
    <row r="10" spans="1:178" s="18" customFormat="1" ht="114.75" customHeight="1" x14ac:dyDescent="0.2">
      <c r="A10" s="58" t="s">
        <v>48</v>
      </c>
      <c r="B10" s="58" t="s">
        <v>0</v>
      </c>
      <c r="C10" s="59" t="s">
        <v>19</v>
      </c>
      <c r="D10" s="60" t="s">
        <v>14</v>
      </c>
      <c r="E10" s="60" t="s">
        <v>18</v>
      </c>
      <c r="F10" s="60" t="s">
        <v>51</v>
      </c>
      <c r="G10" s="60" t="s">
        <v>45</v>
      </c>
      <c r="H10" s="61" t="s">
        <v>27</v>
      </c>
      <c r="I10" s="61" t="s">
        <v>50</v>
      </c>
      <c r="J10" s="61" t="s">
        <v>26</v>
      </c>
      <c r="K10" s="61" t="s">
        <v>97</v>
      </c>
      <c r="L10" s="61"/>
      <c r="M10" s="61" t="s">
        <v>98</v>
      </c>
      <c r="N10" s="61"/>
      <c r="O10" s="61"/>
      <c r="P10" s="60" t="s">
        <v>16</v>
      </c>
      <c r="Q10" s="60" t="s">
        <v>31</v>
      </c>
      <c r="R10" s="60" t="s">
        <v>49</v>
      </c>
      <c r="S10" s="60" t="s">
        <v>28</v>
      </c>
      <c r="T10" s="62" t="s">
        <v>39</v>
      </c>
      <c r="U10" s="60" t="s">
        <v>37</v>
      </c>
      <c r="V10" s="63" t="s">
        <v>38</v>
      </c>
      <c r="W10" s="177" t="s">
        <v>40</v>
      </c>
      <c r="X10" s="177" t="s">
        <v>41</v>
      </c>
      <c r="Y10" s="63" t="s">
        <v>42</v>
      </c>
      <c r="Z10" s="64" t="s">
        <v>43</v>
      </c>
      <c r="AA10" s="65" t="s">
        <v>20</v>
      </c>
      <c r="AB10" s="60" t="s">
        <v>15</v>
      </c>
      <c r="AC10" s="66" t="s">
        <v>1</v>
      </c>
      <c r="AD10" s="197" t="s">
        <v>21</v>
      </c>
      <c r="AE10" s="67" t="s">
        <v>64</v>
      </c>
      <c r="AF10" s="297" t="s">
        <v>68</v>
      </c>
      <c r="AG10" s="297" t="s">
        <v>69</v>
      </c>
      <c r="AI10" s="313" t="s">
        <v>99</v>
      </c>
      <c r="AJ10" s="314"/>
      <c r="AK10" s="314"/>
      <c r="AL10" s="314"/>
      <c r="AM10" s="314"/>
      <c r="AN10" s="314"/>
      <c r="AO10" s="314"/>
      <c r="AP10" s="314"/>
      <c r="AQ10" s="315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</row>
    <row r="11" spans="1:178" s="8" customFormat="1" x14ac:dyDescent="0.2">
      <c r="A11" s="119"/>
      <c r="B11" s="119" t="s">
        <v>86</v>
      </c>
      <c r="C11" s="119"/>
      <c r="D11" s="120"/>
      <c r="E11" s="121"/>
      <c r="F11" s="121"/>
      <c r="G11" s="121"/>
      <c r="H11" s="122"/>
      <c r="I11" s="122"/>
      <c r="J11" s="122"/>
      <c r="K11" s="72"/>
      <c r="L11" s="122"/>
      <c r="M11" s="122"/>
      <c r="N11" s="122"/>
      <c r="O11" s="122"/>
      <c r="P11" s="123"/>
      <c r="Q11" s="124"/>
      <c r="R11" s="125"/>
      <c r="S11" s="122"/>
      <c r="T11" s="122"/>
      <c r="U11" s="124"/>
      <c r="V11" s="126"/>
      <c r="W11" s="185"/>
      <c r="X11" s="179">
        <f t="shared" ref="X11:X19" si="0">V11-W11</f>
        <v>0</v>
      </c>
      <c r="Y11" s="127"/>
      <c r="Z11" s="77">
        <f t="shared" ref="Z11:Z19" si="1">X11-Y11</f>
        <v>0</v>
      </c>
      <c r="AA11" s="77" t="e">
        <f t="shared" ref="AA11:AA19" si="2">Z11/U11</f>
        <v>#DIV/0!</v>
      </c>
      <c r="AB11" s="79">
        <f t="shared" ref="AB11:AB19" si="3">T11*U11</f>
        <v>0</v>
      </c>
      <c r="AC11" s="80">
        <f t="shared" ref="AC11:AC19" si="4">T11*Y11</f>
        <v>0</v>
      </c>
      <c r="AD11" s="198">
        <f t="shared" ref="AD11:AD19" si="5">W11*T11</f>
        <v>0</v>
      </c>
      <c r="AE11" s="81">
        <f t="shared" ref="AE11:AE20" si="6">IF(AC11=0,0,AC11/AB11)</f>
        <v>0</v>
      </c>
      <c r="AF11" s="298">
        <f>IF(OR(K11="A19",K11="A21"),(X11/U11)-1.06,IF(K11="BR30",(X11/U11)-2.58,IF(K11="BR40",(X11/U11)-3.33,IF(K11="PAR38",(X11/U11)-4.98,0))))</f>
        <v>0</v>
      </c>
      <c r="AG11" s="303" t="e">
        <f t="shared" ref="AG11:AG20" si="7">(Y11/U11)/AF11</f>
        <v>#DIV/0!</v>
      </c>
      <c r="AI11" s="209"/>
      <c r="AJ11" s="82"/>
      <c r="AK11" s="114"/>
      <c r="AL11" s="115"/>
      <c r="AM11" s="116"/>
      <c r="AN11" s="116"/>
      <c r="AO11" s="117"/>
      <c r="AP11" s="85"/>
      <c r="AQ11" s="118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</row>
    <row r="12" spans="1:178" s="8" customFormat="1" x14ac:dyDescent="0.2">
      <c r="A12" s="119"/>
      <c r="B12" s="119" t="s">
        <v>86</v>
      </c>
      <c r="C12" s="119"/>
      <c r="D12" s="120"/>
      <c r="E12" s="121"/>
      <c r="F12" s="121"/>
      <c r="G12" s="121"/>
      <c r="H12" s="122"/>
      <c r="I12" s="122"/>
      <c r="J12" s="122"/>
      <c r="K12" s="72"/>
      <c r="L12" s="122"/>
      <c r="M12" s="122"/>
      <c r="N12" s="122"/>
      <c r="O12" s="122"/>
      <c r="P12" s="123"/>
      <c r="Q12" s="124"/>
      <c r="R12" s="125"/>
      <c r="S12" s="122"/>
      <c r="T12" s="122"/>
      <c r="U12" s="124"/>
      <c r="V12" s="126"/>
      <c r="W12" s="185"/>
      <c r="X12" s="179">
        <f t="shared" si="0"/>
        <v>0</v>
      </c>
      <c r="Y12" s="127"/>
      <c r="Z12" s="77">
        <f t="shared" si="1"/>
        <v>0</v>
      </c>
      <c r="AA12" s="77" t="e">
        <f t="shared" si="2"/>
        <v>#DIV/0!</v>
      </c>
      <c r="AB12" s="79">
        <f t="shared" si="3"/>
        <v>0</v>
      </c>
      <c r="AC12" s="80">
        <f t="shared" si="4"/>
        <v>0</v>
      </c>
      <c r="AD12" s="198">
        <f t="shared" si="5"/>
        <v>0</v>
      </c>
      <c r="AE12" s="81">
        <f t="shared" si="6"/>
        <v>0</v>
      </c>
      <c r="AF12" s="298">
        <f>IF(OR(K12="A19",K12="A21"),(X12/U12)-1.06,IF(K12="BR30",(X12/U12)-2.58,IF(K12="BR40",(X12/U12)-3.33,IF(K12="PAR38",(X12/U12)-4.98,0))))</f>
        <v>0</v>
      </c>
      <c r="AG12" s="303" t="e">
        <f t="shared" si="7"/>
        <v>#DIV/0!</v>
      </c>
      <c r="AI12" s="209"/>
      <c r="AJ12" s="82"/>
      <c r="AK12" s="114"/>
      <c r="AL12" s="115"/>
      <c r="AM12" s="116"/>
      <c r="AN12" s="116"/>
      <c r="AO12" s="117"/>
      <c r="AP12" s="85"/>
      <c r="AQ12" s="118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</row>
    <row r="13" spans="1:178" s="22" customFormat="1" x14ac:dyDescent="0.2">
      <c r="A13" s="119"/>
      <c r="B13" s="119" t="s">
        <v>86</v>
      </c>
      <c r="C13" s="119"/>
      <c r="D13" s="120"/>
      <c r="E13" s="121"/>
      <c r="F13" s="121"/>
      <c r="G13" s="121"/>
      <c r="H13" s="122"/>
      <c r="I13" s="122"/>
      <c r="J13" s="122"/>
      <c r="K13" s="72"/>
      <c r="L13" s="122"/>
      <c r="M13" s="122"/>
      <c r="N13" s="122"/>
      <c r="O13" s="122"/>
      <c r="P13" s="123"/>
      <c r="Q13" s="124"/>
      <c r="R13" s="125"/>
      <c r="S13" s="122"/>
      <c r="T13" s="122"/>
      <c r="U13" s="124"/>
      <c r="V13" s="126"/>
      <c r="W13" s="185"/>
      <c r="X13" s="179">
        <f t="shared" si="0"/>
        <v>0</v>
      </c>
      <c r="Y13" s="127"/>
      <c r="Z13" s="77">
        <f t="shared" si="1"/>
        <v>0</v>
      </c>
      <c r="AA13" s="77" t="e">
        <f t="shared" si="2"/>
        <v>#DIV/0!</v>
      </c>
      <c r="AB13" s="79">
        <f t="shared" si="3"/>
        <v>0</v>
      </c>
      <c r="AC13" s="80">
        <f t="shared" si="4"/>
        <v>0</v>
      </c>
      <c r="AD13" s="198">
        <f t="shared" si="5"/>
        <v>0</v>
      </c>
      <c r="AE13" s="81">
        <f t="shared" si="6"/>
        <v>0</v>
      </c>
      <c r="AF13" s="298">
        <f>IF(OR(K13="A19",K13="A21"),(X13/U13)-1.06,IF(K13="BR30",(X13/U13)-2.58,IF(K13="BR40",(X13/U13)-3.33,IF(K13="PAR38",(X13/U13)-4.98,0))))</f>
        <v>0</v>
      </c>
      <c r="AG13" s="303" t="e">
        <f t="shared" si="7"/>
        <v>#DIV/0!</v>
      </c>
      <c r="AH13" s="21"/>
      <c r="AI13" s="209"/>
      <c r="AJ13" s="82"/>
      <c r="AK13" s="114"/>
      <c r="AL13" s="115"/>
      <c r="AM13" s="116"/>
      <c r="AN13" s="116"/>
      <c r="AO13" s="117"/>
      <c r="AP13" s="85"/>
      <c r="AQ13" s="118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</row>
    <row r="14" spans="1:178" s="22" customFormat="1" x14ac:dyDescent="0.2">
      <c r="A14" s="119"/>
      <c r="B14" s="119" t="s">
        <v>86</v>
      </c>
      <c r="C14" s="119"/>
      <c r="D14" s="120"/>
      <c r="E14" s="121"/>
      <c r="F14" s="121"/>
      <c r="G14" s="121"/>
      <c r="H14" s="122"/>
      <c r="I14" s="122"/>
      <c r="J14" s="122"/>
      <c r="K14" s="72"/>
      <c r="L14" s="122"/>
      <c r="M14" s="122"/>
      <c r="N14" s="122"/>
      <c r="O14" s="122"/>
      <c r="P14" s="123"/>
      <c r="Q14" s="124"/>
      <c r="R14" s="125"/>
      <c r="S14" s="122"/>
      <c r="T14" s="122"/>
      <c r="U14" s="124"/>
      <c r="V14" s="126"/>
      <c r="W14" s="185"/>
      <c r="X14" s="179">
        <f t="shared" si="0"/>
        <v>0</v>
      </c>
      <c r="Y14" s="127"/>
      <c r="Z14" s="77">
        <f t="shared" si="1"/>
        <v>0</v>
      </c>
      <c r="AA14" s="77" t="e">
        <f t="shared" si="2"/>
        <v>#DIV/0!</v>
      </c>
      <c r="AB14" s="79">
        <f t="shared" si="3"/>
        <v>0</v>
      </c>
      <c r="AC14" s="80">
        <f t="shared" si="4"/>
        <v>0</v>
      </c>
      <c r="AD14" s="198">
        <f t="shared" si="5"/>
        <v>0</v>
      </c>
      <c r="AE14" s="81">
        <f t="shared" si="6"/>
        <v>0</v>
      </c>
      <c r="AF14" s="298">
        <f>IF(OR(K14="A19",K14="A21"),(X14/U14)-1.06,IF(K14="BR30",(X14/U14)-2.58,IF(K14="BR40",(X14/U14)-3.33,IF(K14="PAR38",(X14/U14)-4.98,0))))</f>
        <v>0</v>
      </c>
      <c r="AG14" s="303" t="e">
        <f t="shared" si="7"/>
        <v>#DIV/0!</v>
      </c>
      <c r="AH14" s="21"/>
      <c r="AI14" s="209"/>
      <c r="AJ14" s="82"/>
      <c r="AK14" s="82"/>
      <c r="AL14" s="82"/>
      <c r="AM14" s="83"/>
      <c r="AN14" s="83"/>
      <c r="AO14" s="84"/>
      <c r="AP14" s="85"/>
      <c r="AQ14" s="86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</row>
    <row r="15" spans="1:178" s="22" customFormat="1" x14ac:dyDescent="0.2">
      <c r="A15" s="223"/>
      <c r="B15" s="119" t="s">
        <v>86</v>
      </c>
      <c r="C15" s="223"/>
      <c r="D15" s="224"/>
      <c r="E15" s="225"/>
      <c r="F15" s="225"/>
      <c r="G15" s="225"/>
      <c r="H15" s="226"/>
      <c r="I15" s="226"/>
      <c r="J15" s="226"/>
      <c r="K15" s="72"/>
      <c r="L15" s="226"/>
      <c r="M15" s="226"/>
      <c r="N15" s="226"/>
      <c r="O15" s="226"/>
      <c r="P15" s="227"/>
      <c r="Q15" s="228"/>
      <c r="R15" s="229"/>
      <c r="S15" s="226"/>
      <c r="T15" s="226"/>
      <c r="U15" s="228"/>
      <c r="V15" s="230"/>
      <c r="W15" s="231"/>
      <c r="X15" s="179">
        <f t="shared" si="0"/>
        <v>0</v>
      </c>
      <c r="Y15" s="232"/>
      <c r="Z15" s="77">
        <f t="shared" si="1"/>
        <v>0</v>
      </c>
      <c r="AA15" s="77" t="e">
        <f t="shared" si="2"/>
        <v>#DIV/0!</v>
      </c>
      <c r="AB15" s="79">
        <f t="shared" si="3"/>
        <v>0</v>
      </c>
      <c r="AC15" s="80">
        <f t="shared" si="4"/>
        <v>0</v>
      </c>
      <c r="AD15" s="198">
        <f t="shared" si="5"/>
        <v>0</v>
      </c>
      <c r="AE15" s="81">
        <f t="shared" si="6"/>
        <v>0</v>
      </c>
      <c r="AF15" s="298">
        <f>IF(OR(K15="A19",K15="A21"),(X15/U15)-1.06,IF(K15="BR30",(X15/U15)-2.58,IF(K15="BR40",(X15/U15)-3.33,IF(K15="PAR38",(X15/U15)-4.98,0))))</f>
        <v>0</v>
      </c>
      <c r="AG15" s="303" t="e">
        <f t="shared" si="7"/>
        <v>#DIV/0!</v>
      </c>
      <c r="AH15" s="21"/>
      <c r="AI15" s="209"/>
      <c r="AJ15" s="82"/>
      <c r="AK15" s="82"/>
      <c r="AL15" s="82"/>
      <c r="AM15" s="83"/>
      <c r="AN15" s="83"/>
      <c r="AO15" s="84"/>
      <c r="AP15" s="85"/>
      <c r="AQ15" s="86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</row>
    <row r="16" spans="1:178" s="22" customFormat="1" x14ac:dyDescent="0.2">
      <c r="A16" s="223"/>
      <c r="B16" s="119" t="s">
        <v>86</v>
      </c>
      <c r="C16" s="223"/>
      <c r="D16" s="224"/>
      <c r="E16" s="225"/>
      <c r="F16" s="225"/>
      <c r="G16" s="225"/>
      <c r="H16" s="226"/>
      <c r="I16" s="226"/>
      <c r="J16" s="226"/>
      <c r="K16" s="72"/>
      <c r="L16" s="226"/>
      <c r="M16" s="226"/>
      <c r="N16" s="226"/>
      <c r="O16" s="226"/>
      <c r="P16" s="227"/>
      <c r="Q16" s="228"/>
      <c r="R16" s="229"/>
      <c r="S16" s="226"/>
      <c r="T16" s="226"/>
      <c r="U16" s="228"/>
      <c r="V16" s="230"/>
      <c r="W16" s="231"/>
      <c r="X16" s="179">
        <f t="shared" si="0"/>
        <v>0</v>
      </c>
      <c r="Y16" s="232"/>
      <c r="Z16" s="77">
        <f t="shared" si="1"/>
        <v>0</v>
      </c>
      <c r="AA16" s="77" t="e">
        <f t="shared" si="2"/>
        <v>#DIV/0!</v>
      </c>
      <c r="AB16" s="79">
        <f t="shared" si="3"/>
        <v>0</v>
      </c>
      <c r="AC16" s="80">
        <f t="shared" si="4"/>
        <v>0</v>
      </c>
      <c r="AD16" s="198">
        <f t="shared" si="5"/>
        <v>0</v>
      </c>
      <c r="AE16" s="81">
        <f t="shared" si="6"/>
        <v>0</v>
      </c>
      <c r="AF16" s="298">
        <f>IF(OR(K16="A19",K16="A21"),(X16/U16)-1.06,IF(K16="BR30",(X16/U16)-2.58,IF(K16="BR40",(X16/U16)-3.33,IF(K16="PAR38",(X16/U16)-4.98,0))))</f>
        <v>0</v>
      </c>
      <c r="AG16" s="303" t="e">
        <f t="shared" si="7"/>
        <v>#DIV/0!</v>
      </c>
      <c r="AH16" s="21"/>
      <c r="AI16" s="209"/>
      <c r="AJ16" s="82"/>
      <c r="AK16" s="82"/>
      <c r="AL16" s="82"/>
      <c r="AM16" s="83"/>
      <c r="AN16" s="83"/>
      <c r="AO16" s="84"/>
      <c r="AP16" s="85"/>
      <c r="AQ16" s="86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</row>
    <row r="17" spans="1:178" s="22" customFormat="1" x14ac:dyDescent="0.2">
      <c r="A17" s="223"/>
      <c r="B17" s="119" t="s">
        <v>86</v>
      </c>
      <c r="C17" s="223"/>
      <c r="D17" s="224"/>
      <c r="E17" s="225"/>
      <c r="F17" s="225"/>
      <c r="G17" s="225"/>
      <c r="H17" s="226"/>
      <c r="I17" s="226"/>
      <c r="J17" s="226"/>
      <c r="K17" s="72"/>
      <c r="L17" s="226"/>
      <c r="M17" s="226"/>
      <c r="N17" s="226"/>
      <c r="O17" s="226"/>
      <c r="P17" s="227"/>
      <c r="Q17" s="228"/>
      <c r="R17" s="229"/>
      <c r="S17" s="226"/>
      <c r="T17" s="226"/>
      <c r="U17" s="228"/>
      <c r="V17" s="230"/>
      <c r="W17" s="231"/>
      <c r="X17" s="179">
        <f t="shared" si="0"/>
        <v>0</v>
      </c>
      <c r="Y17" s="232"/>
      <c r="Z17" s="77">
        <f t="shared" si="1"/>
        <v>0</v>
      </c>
      <c r="AA17" s="77" t="e">
        <f t="shared" si="2"/>
        <v>#DIV/0!</v>
      </c>
      <c r="AB17" s="79">
        <f t="shared" si="3"/>
        <v>0</v>
      </c>
      <c r="AC17" s="80">
        <f t="shared" si="4"/>
        <v>0</v>
      </c>
      <c r="AD17" s="198">
        <f t="shared" si="5"/>
        <v>0</v>
      </c>
      <c r="AE17" s="81">
        <f t="shared" si="6"/>
        <v>0</v>
      </c>
      <c r="AF17" s="298">
        <f>IF(OR(K17="A19",K17="A21"),(X17/U17)-1.06,IF(K17="BR30",(X17/U17)-2.58,IF(K17="BR40",(X17/U17)-3.33,IF(K17="PAR38",(X17/U17)-4.98,0))))</f>
        <v>0</v>
      </c>
      <c r="AG17" s="303" t="e">
        <f t="shared" si="7"/>
        <v>#DIV/0!</v>
      </c>
      <c r="AH17" s="21"/>
      <c r="AI17" s="209"/>
      <c r="AJ17" s="82"/>
      <c r="AK17" s="82"/>
      <c r="AL17" s="82"/>
      <c r="AM17" s="83"/>
      <c r="AN17" s="83"/>
      <c r="AO17" s="84"/>
      <c r="AP17" s="85"/>
      <c r="AQ17" s="86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</row>
    <row r="18" spans="1:178" s="22" customFormat="1" ht="15" thickBot="1" x14ac:dyDescent="0.25">
      <c r="A18" s="223"/>
      <c r="B18" s="119" t="s">
        <v>86</v>
      </c>
      <c r="C18" s="223"/>
      <c r="D18" s="224"/>
      <c r="E18" s="225"/>
      <c r="F18" s="225"/>
      <c r="G18" s="225"/>
      <c r="H18" s="226"/>
      <c r="I18" s="226"/>
      <c r="J18" s="226"/>
      <c r="K18" s="72"/>
      <c r="L18" s="226"/>
      <c r="M18" s="226"/>
      <c r="N18" s="226"/>
      <c r="O18" s="226"/>
      <c r="P18" s="227"/>
      <c r="Q18" s="228"/>
      <c r="R18" s="229"/>
      <c r="S18" s="226"/>
      <c r="T18" s="226"/>
      <c r="U18" s="228"/>
      <c r="V18" s="230"/>
      <c r="W18" s="231"/>
      <c r="X18" s="179">
        <f t="shared" si="0"/>
        <v>0</v>
      </c>
      <c r="Y18" s="232"/>
      <c r="Z18" s="77">
        <f t="shared" si="1"/>
        <v>0</v>
      </c>
      <c r="AA18" s="77" t="e">
        <f t="shared" si="2"/>
        <v>#DIV/0!</v>
      </c>
      <c r="AB18" s="79">
        <f t="shared" si="3"/>
        <v>0</v>
      </c>
      <c r="AC18" s="80">
        <f t="shared" si="4"/>
        <v>0</v>
      </c>
      <c r="AD18" s="198">
        <f t="shared" si="5"/>
        <v>0</v>
      </c>
      <c r="AE18" s="81">
        <f t="shared" si="6"/>
        <v>0</v>
      </c>
      <c r="AF18" s="298">
        <f>IF(OR(K18="A19",K18="A21"),(X18/U18)-1.06,IF(K18="BR30",(X18/U18)-2.58,IF(K18="BR40",(X18/U18)-3.33,IF(K18="PAR38",(X18/U18)-4.98,0))))</f>
        <v>0</v>
      </c>
      <c r="AG18" s="303" t="e">
        <f t="shared" si="7"/>
        <v>#DIV/0!</v>
      </c>
      <c r="AH18" s="21"/>
      <c r="AI18" s="209"/>
      <c r="AJ18" s="82"/>
      <c r="AK18" s="82"/>
      <c r="AL18" s="82"/>
      <c r="AM18" s="83"/>
      <c r="AN18" s="83"/>
      <c r="AO18" s="84"/>
      <c r="AP18" s="85"/>
      <c r="AQ18" s="86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</row>
    <row r="19" spans="1:178" s="22" customFormat="1" ht="15" thickBot="1" x14ac:dyDescent="0.25">
      <c r="A19" s="87"/>
      <c r="B19" s="119" t="s">
        <v>86</v>
      </c>
      <c r="C19" s="87"/>
      <c r="D19" s="88"/>
      <c r="E19" s="89"/>
      <c r="F19" s="89"/>
      <c r="G19" s="89"/>
      <c r="H19" s="90"/>
      <c r="I19" s="90"/>
      <c r="J19" s="90"/>
      <c r="K19" s="302"/>
      <c r="L19" s="90"/>
      <c r="M19" s="90"/>
      <c r="N19" s="90"/>
      <c r="O19" s="90"/>
      <c r="P19" s="91"/>
      <c r="Q19" s="92"/>
      <c r="R19" s="93"/>
      <c r="S19" s="90"/>
      <c r="T19" s="90"/>
      <c r="U19" s="92"/>
      <c r="V19" s="94"/>
      <c r="W19" s="180"/>
      <c r="X19" s="179">
        <f t="shared" si="0"/>
        <v>0</v>
      </c>
      <c r="Y19" s="95"/>
      <c r="Z19" s="128">
        <f t="shared" si="1"/>
        <v>0</v>
      </c>
      <c r="AA19" s="129" t="e">
        <f t="shared" si="2"/>
        <v>#DIV/0!</v>
      </c>
      <c r="AB19" s="96">
        <f t="shared" si="3"/>
        <v>0</v>
      </c>
      <c r="AC19" s="97">
        <f t="shared" si="4"/>
        <v>0</v>
      </c>
      <c r="AD19" s="199">
        <f t="shared" si="5"/>
        <v>0</v>
      </c>
      <c r="AE19" s="98">
        <f t="shared" si="6"/>
        <v>0</v>
      </c>
      <c r="AF19" s="298">
        <f>IF(OR(K19="A19",K19="A21"),(X19/U19)-1.06,IF(K19="BR30",(X19/U19)-2.58,IF(K19="BR40",(X19/U19)-3.33,IF(K19="PAR38",(X19/U19)-4.98,0))))</f>
        <v>0</v>
      </c>
      <c r="AG19" s="303" t="e">
        <f t="shared" si="7"/>
        <v>#DIV/0!</v>
      </c>
      <c r="AH19" s="21"/>
      <c r="AI19" s="209"/>
      <c r="AJ19" s="82"/>
      <c r="AK19" s="82"/>
      <c r="AL19" s="82"/>
      <c r="AM19" s="83"/>
      <c r="AN19" s="83"/>
      <c r="AO19" s="84"/>
      <c r="AP19" s="85"/>
      <c r="AQ19" s="86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</row>
    <row r="20" spans="1:178" s="22" customFormat="1" ht="15" thickBot="1" x14ac:dyDescent="0.25">
      <c r="A20" s="100"/>
      <c r="B20" s="100" t="s">
        <v>52</v>
      </c>
      <c r="C20" s="101"/>
      <c r="D20" s="102"/>
      <c r="E20" s="103"/>
      <c r="F20" s="103"/>
      <c r="G20" s="103"/>
      <c r="H20" s="104"/>
      <c r="I20" s="104"/>
      <c r="J20" s="104"/>
      <c r="K20" s="104"/>
      <c r="L20" s="104"/>
      <c r="M20" s="104"/>
      <c r="N20" s="104"/>
      <c r="O20" s="104"/>
      <c r="P20" s="105"/>
      <c r="Q20" s="104"/>
      <c r="R20" s="106"/>
      <c r="S20" s="107"/>
      <c r="T20" s="108">
        <f>SUM(T11:T19)</f>
        <v>0</v>
      </c>
      <c r="U20" s="104"/>
      <c r="V20" s="109"/>
      <c r="W20" s="181"/>
      <c r="X20" s="182"/>
      <c r="Y20" s="111"/>
      <c r="Z20" s="110"/>
      <c r="AA20" s="110"/>
      <c r="AB20" s="112">
        <f>SUM(AB11:AB19)</f>
        <v>0</v>
      </c>
      <c r="AC20" s="113">
        <f>SUM(AC11:AC19)</f>
        <v>0</v>
      </c>
      <c r="AD20" s="200">
        <f>SUM(AD11:AD19)</f>
        <v>0</v>
      </c>
      <c r="AE20" s="113">
        <f t="shared" si="6"/>
        <v>0</v>
      </c>
      <c r="AF20" s="298">
        <f>IF(OR(K20="A19",K20="A21"),(X20/U20)-1.06,IF(K20="BR30",(X20/U20)-2.58,IF(K20="BR40",(X20/U20)-3.33,IF(K20="PAR38",(X20/U20)-4.98,0))))</f>
        <v>0</v>
      </c>
      <c r="AG20" s="303" t="e">
        <f t="shared" si="7"/>
        <v>#DIV/0!</v>
      </c>
      <c r="AH20" s="21"/>
      <c r="AI20" s="209"/>
      <c r="AJ20" s="82"/>
      <c r="AK20" s="82"/>
      <c r="AL20" s="82"/>
      <c r="AM20" s="83"/>
      <c r="AN20" s="83"/>
      <c r="AO20" s="84"/>
      <c r="AP20" s="85"/>
      <c r="AQ20" s="86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</row>
    <row r="21" spans="1:178" s="21" customFormat="1" x14ac:dyDescent="0.2">
      <c r="A21" s="130"/>
      <c r="B21" s="130"/>
      <c r="C21" s="131"/>
      <c r="D21" s="132"/>
      <c r="E21" s="131"/>
      <c r="F21" s="131"/>
      <c r="G21" s="131"/>
      <c r="H21" s="133"/>
      <c r="I21" s="133"/>
      <c r="J21" s="133"/>
      <c r="K21" s="133"/>
      <c r="L21" s="133"/>
      <c r="M21" s="133"/>
      <c r="N21" s="133"/>
      <c r="O21" s="133"/>
      <c r="P21" s="134"/>
      <c r="Q21" s="133"/>
      <c r="R21" s="135"/>
      <c r="S21" s="136"/>
      <c r="T21" s="137"/>
      <c r="U21" s="133"/>
      <c r="V21" s="138"/>
      <c r="W21" s="186"/>
      <c r="X21" s="187"/>
      <c r="Y21" s="140"/>
      <c r="Z21" s="139"/>
      <c r="AA21" s="139"/>
      <c r="AB21" s="136"/>
      <c r="AC21" s="139"/>
      <c r="AD21" s="187"/>
      <c r="AE21" s="139"/>
      <c r="AF21" s="298"/>
      <c r="AG21" s="303"/>
      <c r="AI21" s="209"/>
      <c r="AJ21" s="82"/>
      <c r="AK21" s="82"/>
      <c r="AL21" s="82"/>
      <c r="AM21" s="83"/>
      <c r="AN21" s="83"/>
      <c r="AO21" s="84"/>
      <c r="AP21" s="85"/>
      <c r="AQ21" s="86"/>
    </row>
    <row r="22" spans="1:178" s="8" customFormat="1" x14ac:dyDescent="0.2">
      <c r="A22" s="119"/>
      <c r="B22" s="119" t="s">
        <v>93</v>
      </c>
      <c r="C22" s="119"/>
      <c r="D22" s="120"/>
      <c r="E22" s="121"/>
      <c r="F22" s="121"/>
      <c r="G22" s="121"/>
      <c r="H22" s="122"/>
      <c r="I22" s="122"/>
      <c r="J22" s="122"/>
      <c r="K22" s="72"/>
      <c r="L22" s="122"/>
      <c r="M22" s="122"/>
      <c r="N22" s="122"/>
      <c r="O22" s="122"/>
      <c r="P22" s="123"/>
      <c r="Q22" s="124"/>
      <c r="R22" s="125"/>
      <c r="S22" s="122"/>
      <c r="T22" s="122"/>
      <c r="U22" s="124"/>
      <c r="V22" s="126"/>
      <c r="W22" s="185"/>
      <c r="X22" s="179">
        <f t="shared" ref="X22:X30" si="8">V22-W22</f>
        <v>0</v>
      </c>
      <c r="Y22" s="127"/>
      <c r="Z22" s="77">
        <f t="shared" ref="Z22:Z30" si="9">X22-Y22</f>
        <v>0</v>
      </c>
      <c r="AA22" s="77" t="e">
        <f t="shared" ref="AA22:AA30" si="10">Z22/U22</f>
        <v>#DIV/0!</v>
      </c>
      <c r="AB22" s="79">
        <f t="shared" ref="AB22:AB30" si="11">T22*U22</f>
        <v>0</v>
      </c>
      <c r="AC22" s="80">
        <f t="shared" ref="AC22:AC30" si="12">T22*Y22</f>
        <v>0</v>
      </c>
      <c r="AD22" s="198">
        <f t="shared" ref="AD22:AD30" si="13">W22*T22</f>
        <v>0</v>
      </c>
      <c r="AE22" s="81">
        <f t="shared" ref="AE22:AE31" si="14">IF(AC22=0,0,AC22/AB22)</f>
        <v>0</v>
      </c>
      <c r="AF22" s="298">
        <f t="shared" ref="AF22:AF31" si="15">IF(OR(K22="A19",K22="A21"),(X22/U22)-1.06,IF(K22="BR30",(X22/U22)-2.58,IF(K22="BR40",(X22/U22)-3.33,IF(K22="PAR38",(X22/U22)-4.98,0))))</f>
        <v>0</v>
      </c>
      <c r="AG22" s="303" t="e">
        <f t="shared" ref="AG22:AG31" si="16">(Y22/U22)/AF22</f>
        <v>#DIV/0!</v>
      </c>
      <c r="AI22" s="209"/>
      <c r="AJ22" s="82"/>
      <c r="AK22" s="114"/>
      <c r="AL22" s="115"/>
      <c r="AM22" s="116"/>
      <c r="AN22" s="116"/>
      <c r="AO22" s="117"/>
      <c r="AP22" s="85"/>
      <c r="AQ22" s="118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</row>
    <row r="23" spans="1:178" s="8" customFormat="1" x14ac:dyDescent="0.2">
      <c r="A23" s="119"/>
      <c r="B23" s="119" t="s">
        <v>93</v>
      </c>
      <c r="C23" s="119"/>
      <c r="D23" s="120"/>
      <c r="E23" s="121"/>
      <c r="F23" s="121"/>
      <c r="G23" s="121"/>
      <c r="H23" s="122"/>
      <c r="I23" s="122"/>
      <c r="J23" s="122"/>
      <c r="K23" s="72"/>
      <c r="L23" s="122"/>
      <c r="M23" s="122"/>
      <c r="N23" s="122"/>
      <c r="O23" s="122"/>
      <c r="P23" s="123"/>
      <c r="Q23" s="124"/>
      <c r="R23" s="125"/>
      <c r="S23" s="122"/>
      <c r="T23" s="122"/>
      <c r="U23" s="124"/>
      <c r="V23" s="126"/>
      <c r="W23" s="185"/>
      <c r="X23" s="179">
        <f t="shared" si="8"/>
        <v>0</v>
      </c>
      <c r="Y23" s="127"/>
      <c r="Z23" s="77">
        <f t="shared" si="9"/>
        <v>0</v>
      </c>
      <c r="AA23" s="77" t="e">
        <f t="shared" si="10"/>
        <v>#DIV/0!</v>
      </c>
      <c r="AB23" s="79">
        <f t="shared" si="11"/>
        <v>0</v>
      </c>
      <c r="AC23" s="80">
        <f t="shared" si="12"/>
        <v>0</v>
      </c>
      <c r="AD23" s="198">
        <f t="shared" si="13"/>
        <v>0</v>
      </c>
      <c r="AE23" s="81">
        <f t="shared" si="14"/>
        <v>0</v>
      </c>
      <c r="AF23" s="298">
        <f t="shared" si="15"/>
        <v>0</v>
      </c>
      <c r="AG23" s="303" t="e">
        <f t="shared" si="16"/>
        <v>#DIV/0!</v>
      </c>
      <c r="AI23" s="209"/>
      <c r="AJ23" s="82"/>
      <c r="AK23" s="114"/>
      <c r="AL23" s="115"/>
      <c r="AM23" s="116"/>
      <c r="AN23" s="116"/>
      <c r="AO23" s="117"/>
      <c r="AP23" s="85"/>
      <c r="AQ23" s="118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</row>
    <row r="24" spans="1:178" s="22" customFormat="1" x14ac:dyDescent="0.2">
      <c r="A24" s="119"/>
      <c r="B24" s="119" t="s">
        <v>93</v>
      </c>
      <c r="C24" s="119"/>
      <c r="D24" s="120"/>
      <c r="E24" s="121"/>
      <c r="F24" s="121"/>
      <c r="G24" s="121"/>
      <c r="H24" s="122"/>
      <c r="I24" s="122"/>
      <c r="J24" s="122"/>
      <c r="K24" s="72"/>
      <c r="L24" s="122"/>
      <c r="M24" s="122"/>
      <c r="N24" s="122"/>
      <c r="O24" s="122"/>
      <c r="P24" s="123"/>
      <c r="Q24" s="124"/>
      <c r="R24" s="125"/>
      <c r="S24" s="122"/>
      <c r="T24" s="122"/>
      <c r="U24" s="124"/>
      <c r="V24" s="126"/>
      <c r="W24" s="185"/>
      <c r="X24" s="179">
        <f t="shared" si="8"/>
        <v>0</v>
      </c>
      <c r="Y24" s="127"/>
      <c r="Z24" s="77">
        <f t="shared" si="9"/>
        <v>0</v>
      </c>
      <c r="AA24" s="77" t="e">
        <f t="shared" si="10"/>
        <v>#DIV/0!</v>
      </c>
      <c r="AB24" s="79">
        <f t="shared" si="11"/>
        <v>0</v>
      </c>
      <c r="AC24" s="80">
        <f t="shared" si="12"/>
        <v>0</v>
      </c>
      <c r="AD24" s="198">
        <f t="shared" si="13"/>
        <v>0</v>
      </c>
      <c r="AE24" s="81">
        <f t="shared" si="14"/>
        <v>0</v>
      </c>
      <c r="AF24" s="298">
        <f t="shared" si="15"/>
        <v>0</v>
      </c>
      <c r="AG24" s="303" t="e">
        <f t="shared" si="16"/>
        <v>#DIV/0!</v>
      </c>
      <c r="AH24" s="21"/>
      <c r="AI24" s="209"/>
      <c r="AJ24" s="82"/>
      <c r="AK24" s="114"/>
      <c r="AL24" s="115"/>
      <c r="AM24" s="116"/>
      <c r="AN24" s="116"/>
      <c r="AO24" s="117"/>
      <c r="AP24" s="85"/>
      <c r="AQ24" s="118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</row>
    <row r="25" spans="1:178" s="22" customFormat="1" x14ac:dyDescent="0.2">
      <c r="A25" s="119"/>
      <c r="B25" s="119" t="s">
        <v>93</v>
      </c>
      <c r="C25" s="119"/>
      <c r="D25" s="120"/>
      <c r="E25" s="121"/>
      <c r="F25" s="121"/>
      <c r="G25" s="121"/>
      <c r="H25" s="122"/>
      <c r="I25" s="122"/>
      <c r="J25" s="122"/>
      <c r="K25" s="72"/>
      <c r="L25" s="122"/>
      <c r="M25" s="122"/>
      <c r="N25" s="122"/>
      <c r="O25" s="122"/>
      <c r="P25" s="123"/>
      <c r="Q25" s="124"/>
      <c r="R25" s="125"/>
      <c r="S25" s="122"/>
      <c r="T25" s="122"/>
      <c r="U25" s="124"/>
      <c r="V25" s="126"/>
      <c r="W25" s="185"/>
      <c r="X25" s="179">
        <f t="shared" si="8"/>
        <v>0</v>
      </c>
      <c r="Y25" s="127"/>
      <c r="Z25" s="77">
        <f t="shared" si="9"/>
        <v>0</v>
      </c>
      <c r="AA25" s="77" t="e">
        <f t="shared" si="10"/>
        <v>#DIV/0!</v>
      </c>
      <c r="AB25" s="79">
        <f t="shared" si="11"/>
        <v>0</v>
      </c>
      <c r="AC25" s="80">
        <f t="shared" si="12"/>
        <v>0</v>
      </c>
      <c r="AD25" s="198">
        <f t="shared" si="13"/>
        <v>0</v>
      </c>
      <c r="AE25" s="81">
        <f t="shared" si="14"/>
        <v>0</v>
      </c>
      <c r="AF25" s="298">
        <f t="shared" si="15"/>
        <v>0</v>
      </c>
      <c r="AG25" s="303" t="e">
        <f t="shared" si="16"/>
        <v>#DIV/0!</v>
      </c>
      <c r="AH25" s="21"/>
      <c r="AI25" s="209"/>
      <c r="AJ25" s="82"/>
      <c r="AK25" s="82"/>
      <c r="AL25" s="82"/>
      <c r="AM25" s="83"/>
      <c r="AN25" s="83"/>
      <c r="AO25" s="84"/>
      <c r="AP25" s="85"/>
      <c r="AQ25" s="86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</row>
    <row r="26" spans="1:178" s="22" customFormat="1" x14ac:dyDescent="0.2">
      <c r="A26" s="223"/>
      <c r="B26" s="119" t="s">
        <v>93</v>
      </c>
      <c r="C26" s="223"/>
      <c r="D26" s="224"/>
      <c r="E26" s="225"/>
      <c r="F26" s="225"/>
      <c r="G26" s="225"/>
      <c r="H26" s="226"/>
      <c r="I26" s="226"/>
      <c r="J26" s="226"/>
      <c r="K26" s="72"/>
      <c r="L26" s="226"/>
      <c r="M26" s="226"/>
      <c r="N26" s="226"/>
      <c r="O26" s="226"/>
      <c r="P26" s="227"/>
      <c r="Q26" s="228"/>
      <c r="R26" s="229"/>
      <c r="S26" s="226"/>
      <c r="T26" s="226"/>
      <c r="U26" s="228"/>
      <c r="V26" s="230"/>
      <c r="W26" s="231"/>
      <c r="X26" s="179">
        <f t="shared" si="8"/>
        <v>0</v>
      </c>
      <c r="Y26" s="232"/>
      <c r="Z26" s="77">
        <f t="shared" si="9"/>
        <v>0</v>
      </c>
      <c r="AA26" s="77" t="e">
        <f t="shared" si="10"/>
        <v>#DIV/0!</v>
      </c>
      <c r="AB26" s="79">
        <f t="shared" si="11"/>
        <v>0</v>
      </c>
      <c r="AC26" s="80">
        <f t="shared" si="12"/>
        <v>0</v>
      </c>
      <c r="AD26" s="198">
        <f t="shared" si="13"/>
        <v>0</v>
      </c>
      <c r="AE26" s="81">
        <f t="shared" si="14"/>
        <v>0</v>
      </c>
      <c r="AF26" s="298">
        <f t="shared" si="15"/>
        <v>0</v>
      </c>
      <c r="AG26" s="303" t="e">
        <f t="shared" si="16"/>
        <v>#DIV/0!</v>
      </c>
      <c r="AH26" s="21"/>
      <c r="AI26" s="209"/>
      <c r="AJ26" s="82"/>
      <c r="AK26" s="82"/>
      <c r="AL26" s="82"/>
      <c r="AM26" s="83"/>
      <c r="AN26" s="83"/>
      <c r="AO26" s="84"/>
      <c r="AP26" s="85"/>
      <c r="AQ26" s="86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</row>
    <row r="27" spans="1:178" s="22" customFormat="1" x14ac:dyDescent="0.2">
      <c r="A27" s="223"/>
      <c r="B27" s="119" t="s">
        <v>93</v>
      </c>
      <c r="C27" s="223"/>
      <c r="D27" s="224"/>
      <c r="E27" s="225"/>
      <c r="F27" s="225"/>
      <c r="G27" s="225"/>
      <c r="H27" s="226"/>
      <c r="I27" s="226"/>
      <c r="J27" s="226"/>
      <c r="K27" s="72"/>
      <c r="L27" s="226"/>
      <c r="M27" s="226"/>
      <c r="N27" s="226"/>
      <c r="O27" s="226"/>
      <c r="P27" s="227"/>
      <c r="Q27" s="228"/>
      <c r="R27" s="229"/>
      <c r="S27" s="226"/>
      <c r="T27" s="226"/>
      <c r="U27" s="228"/>
      <c r="V27" s="230"/>
      <c r="W27" s="231"/>
      <c r="X27" s="179">
        <f t="shared" si="8"/>
        <v>0</v>
      </c>
      <c r="Y27" s="232"/>
      <c r="Z27" s="77">
        <f t="shared" si="9"/>
        <v>0</v>
      </c>
      <c r="AA27" s="77" t="e">
        <f t="shared" si="10"/>
        <v>#DIV/0!</v>
      </c>
      <c r="AB27" s="79">
        <f t="shared" si="11"/>
        <v>0</v>
      </c>
      <c r="AC27" s="80">
        <f t="shared" si="12"/>
        <v>0</v>
      </c>
      <c r="AD27" s="198">
        <f t="shared" si="13"/>
        <v>0</v>
      </c>
      <c r="AE27" s="81">
        <f t="shared" si="14"/>
        <v>0</v>
      </c>
      <c r="AF27" s="298">
        <f t="shared" si="15"/>
        <v>0</v>
      </c>
      <c r="AG27" s="303" t="e">
        <f t="shared" si="16"/>
        <v>#DIV/0!</v>
      </c>
      <c r="AH27" s="21"/>
      <c r="AI27" s="209"/>
      <c r="AJ27" s="82"/>
      <c r="AK27" s="82"/>
      <c r="AL27" s="82"/>
      <c r="AM27" s="83"/>
      <c r="AN27" s="83"/>
      <c r="AO27" s="84"/>
      <c r="AP27" s="85"/>
      <c r="AQ27" s="86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</row>
    <row r="28" spans="1:178" s="22" customFormat="1" x14ac:dyDescent="0.2">
      <c r="A28" s="223"/>
      <c r="B28" s="119" t="s">
        <v>93</v>
      </c>
      <c r="C28" s="223"/>
      <c r="D28" s="224"/>
      <c r="E28" s="225"/>
      <c r="F28" s="225"/>
      <c r="G28" s="225"/>
      <c r="H28" s="226"/>
      <c r="I28" s="226"/>
      <c r="J28" s="226"/>
      <c r="K28" s="72"/>
      <c r="L28" s="226"/>
      <c r="M28" s="226"/>
      <c r="N28" s="226"/>
      <c r="O28" s="226"/>
      <c r="P28" s="227"/>
      <c r="Q28" s="228"/>
      <c r="R28" s="229"/>
      <c r="S28" s="226"/>
      <c r="T28" s="226"/>
      <c r="U28" s="228"/>
      <c r="V28" s="230"/>
      <c r="W28" s="231"/>
      <c r="X28" s="179">
        <f t="shared" si="8"/>
        <v>0</v>
      </c>
      <c r="Y28" s="232"/>
      <c r="Z28" s="77">
        <f t="shared" si="9"/>
        <v>0</v>
      </c>
      <c r="AA28" s="77" t="e">
        <f t="shared" si="10"/>
        <v>#DIV/0!</v>
      </c>
      <c r="AB28" s="79">
        <f t="shared" si="11"/>
        <v>0</v>
      </c>
      <c r="AC28" s="80">
        <f t="shared" si="12"/>
        <v>0</v>
      </c>
      <c r="AD28" s="198">
        <f t="shared" si="13"/>
        <v>0</v>
      </c>
      <c r="AE28" s="81">
        <f t="shared" si="14"/>
        <v>0</v>
      </c>
      <c r="AF28" s="298">
        <f t="shared" si="15"/>
        <v>0</v>
      </c>
      <c r="AG28" s="303" t="e">
        <f t="shared" si="16"/>
        <v>#DIV/0!</v>
      </c>
      <c r="AH28" s="21"/>
      <c r="AI28" s="209"/>
      <c r="AJ28" s="82"/>
      <c r="AK28" s="82"/>
      <c r="AL28" s="82"/>
      <c r="AM28" s="83"/>
      <c r="AN28" s="83"/>
      <c r="AO28" s="84"/>
      <c r="AP28" s="85"/>
      <c r="AQ28" s="86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</row>
    <row r="29" spans="1:178" s="22" customFormat="1" ht="15" thickBot="1" x14ac:dyDescent="0.25">
      <c r="A29" s="223"/>
      <c r="B29" s="119" t="s">
        <v>93</v>
      </c>
      <c r="C29" s="223"/>
      <c r="D29" s="224"/>
      <c r="E29" s="225"/>
      <c r="F29" s="225"/>
      <c r="G29" s="225"/>
      <c r="H29" s="226"/>
      <c r="I29" s="226"/>
      <c r="J29" s="226"/>
      <c r="K29" s="72"/>
      <c r="L29" s="226"/>
      <c r="M29" s="226"/>
      <c r="N29" s="226"/>
      <c r="O29" s="226"/>
      <c r="P29" s="227"/>
      <c r="Q29" s="228"/>
      <c r="R29" s="229"/>
      <c r="S29" s="226"/>
      <c r="T29" s="226"/>
      <c r="U29" s="228"/>
      <c r="V29" s="230"/>
      <c r="W29" s="231"/>
      <c r="X29" s="179">
        <f t="shared" si="8"/>
        <v>0</v>
      </c>
      <c r="Y29" s="232"/>
      <c r="Z29" s="77">
        <f t="shared" si="9"/>
        <v>0</v>
      </c>
      <c r="AA29" s="77" t="e">
        <f t="shared" si="10"/>
        <v>#DIV/0!</v>
      </c>
      <c r="AB29" s="79">
        <f t="shared" si="11"/>
        <v>0</v>
      </c>
      <c r="AC29" s="80">
        <f t="shared" si="12"/>
        <v>0</v>
      </c>
      <c r="AD29" s="198">
        <f t="shared" si="13"/>
        <v>0</v>
      </c>
      <c r="AE29" s="81">
        <f t="shared" si="14"/>
        <v>0</v>
      </c>
      <c r="AF29" s="298">
        <f t="shared" si="15"/>
        <v>0</v>
      </c>
      <c r="AG29" s="303" t="e">
        <f t="shared" si="16"/>
        <v>#DIV/0!</v>
      </c>
      <c r="AH29" s="21"/>
      <c r="AI29" s="209"/>
      <c r="AJ29" s="82"/>
      <c r="AK29" s="82"/>
      <c r="AL29" s="82"/>
      <c r="AM29" s="83"/>
      <c r="AN29" s="83"/>
      <c r="AO29" s="84"/>
      <c r="AP29" s="85"/>
      <c r="AQ29" s="86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</row>
    <row r="30" spans="1:178" s="22" customFormat="1" ht="15" thickBot="1" x14ac:dyDescent="0.25">
      <c r="A30" s="87"/>
      <c r="B30" s="119" t="s">
        <v>93</v>
      </c>
      <c r="C30" s="87"/>
      <c r="D30" s="88"/>
      <c r="E30" s="89"/>
      <c r="F30" s="89"/>
      <c r="G30" s="89"/>
      <c r="H30" s="90"/>
      <c r="I30" s="90"/>
      <c r="J30" s="90"/>
      <c r="K30" s="302"/>
      <c r="L30" s="90"/>
      <c r="M30" s="90"/>
      <c r="N30" s="90"/>
      <c r="O30" s="90"/>
      <c r="P30" s="91"/>
      <c r="Q30" s="92"/>
      <c r="R30" s="93"/>
      <c r="S30" s="90"/>
      <c r="T30" s="90"/>
      <c r="U30" s="92"/>
      <c r="V30" s="94"/>
      <c r="W30" s="180"/>
      <c r="X30" s="179">
        <f t="shared" si="8"/>
        <v>0</v>
      </c>
      <c r="Y30" s="95"/>
      <c r="Z30" s="128">
        <f t="shared" si="9"/>
        <v>0</v>
      </c>
      <c r="AA30" s="129" t="e">
        <f t="shared" si="10"/>
        <v>#DIV/0!</v>
      </c>
      <c r="AB30" s="96">
        <f t="shared" si="11"/>
        <v>0</v>
      </c>
      <c r="AC30" s="97">
        <f t="shared" si="12"/>
        <v>0</v>
      </c>
      <c r="AD30" s="199">
        <f t="shared" si="13"/>
        <v>0</v>
      </c>
      <c r="AE30" s="98">
        <f t="shared" si="14"/>
        <v>0</v>
      </c>
      <c r="AF30" s="298">
        <f t="shared" si="15"/>
        <v>0</v>
      </c>
      <c r="AG30" s="303" t="e">
        <f t="shared" si="16"/>
        <v>#DIV/0!</v>
      </c>
      <c r="AH30" s="21"/>
      <c r="AI30" s="209"/>
      <c r="AJ30" s="82"/>
      <c r="AK30" s="82"/>
      <c r="AL30" s="82"/>
      <c r="AM30" s="83"/>
      <c r="AN30" s="83"/>
      <c r="AO30" s="84"/>
      <c r="AP30" s="85"/>
      <c r="AQ30" s="86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</row>
    <row r="31" spans="1:178" s="22" customFormat="1" ht="15" thickBot="1" x14ac:dyDescent="0.25">
      <c r="A31" s="100"/>
      <c r="B31" s="100" t="s">
        <v>52</v>
      </c>
      <c r="C31" s="101"/>
      <c r="D31" s="102"/>
      <c r="E31" s="103"/>
      <c r="F31" s="103"/>
      <c r="G31" s="103"/>
      <c r="H31" s="104"/>
      <c r="I31" s="104"/>
      <c r="J31" s="104"/>
      <c r="K31" s="104"/>
      <c r="L31" s="104"/>
      <c r="M31" s="104"/>
      <c r="N31" s="104"/>
      <c r="O31" s="104"/>
      <c r="P31" s="105"/>
      <c r="Q31" s="104"/>
      <c r="R31" s="106"/>
      <c r="S31" s="107"/>
      <c r="T31" s="108">
        <f>SUM(T22:T30)</f>
        <v>0</v>
      </c>
      <c r="U31" s="104"/>
      <c r="V31" s="109"/>
      <c r="W31" s="181"/>
      <c r="X31" s="182"/>
      <c r="Y31" s="111"/>
      <c r="Z31" s="110"/>
      <c r="AA31" s="110"/>
      <c r="AB31" s="112">
        <f>SUM(AB22:AB30)</f>
        <v>0</v>
      </c>
      <c r="AC31" s="113">
        <f>SUM(AC22:AC30)</f>
        <v>0</v>
      </c>
      <c r="AD31" s="200">
        <f>SUM(AD22:AD30)</f>
        <v>0</v>
      </c>
      <c r="AE31" s="113">
        <f t="shared" si="14"/>
        <v>0</v>
      </c>
      <c r="AF31" s="298">
        <f t="shared" si="15"/>
        <v>0</v>
      </c>
      <c r="AG31" s="303" t="e">
        <f t="shared" si="16"/>
        <v>#DIV/0!</v>
      </c>
      <c r="AH31" s="21"/>
      <c r="AI31" s="209"/>
      <c r="AJ31" s="82"/>
      <c r="AK31" s="82"/>
      <c r="AL31" s="82"/>
      <c r="AM31" s="83"/>
      <c r="AN31" s="83"/>
      <c r="AO31" s="84"/>
      <c r="AP31" s="85"/>
      <c r="AQ31" s="86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</row>
    <row r="32" spans="1:178" s="7" customFormat="1" x14ac:dyDescent="0.2">
      <c r="A32" s="20"/>
      <c r="B32" s="21"/>
      <c r="C32" s="21"/>
      <c r="D32" s="21"/>
      <c r="E32" s="21"/>
      <c r="F32" s="21"/>
      <c r="G32" s="2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6"/>
      <c r="V32" s="15"/>
      <c r="W32" s="188"/>
      <c r="X32" s="176"/>
      <c r="Y32" s="42"/>
      <c r="Z32" s="42"/>
      <c r="AA32" s="42"/>
      <c r="AB32" s="23"/>
      <c r="AC32" s="57"/>
      <c r="AD32" s="195"/>
      <c r="AE32" s="23"/>
      <c r="AF32" s="19"/>
      <c r="AG32" s="19"/>
      <c r="AH32" s="8"/>
      <c r="AI32" s="209"/>
      <c r="AJ32" s="82"/>
      <c r="AK32" s="114"/>
      <c r="AL32" s="115"/>
      <c r="AM32" s="116"/>
      <c r="AN32" s="116"/>
      <c r="AO32" s="117"/>
      <c r="AP32" s="85"/>
      <c r="AQ32" s="118"/>
    </row>
    <row r="33" spans="1:178" s="8" customFormat="1" x14ac:dyDescent="0.2">
      <c r="A33" s="119"/>
      <c r="B33" s="119" t="s">
        <v>94</v>
      </c>
      <c r="C33" s="119"/>
      <c r="D33" s="120"/>
      <c r="E33" s="121"/>
      <c r="F33" s="121"/>
      <c r="G33" s="121"/>
      <c r="H33" s="122"/>
      <c r="I33" s="122"/>
      <c r="J33" s="122"/>
      <c r="K33" s="72"/>
      <c r="L33" s="122"/>
      <c r="M33" s="122"/>
      <c r="N33" s="122"/>
      <c r="O33" s="122"/>
      <c r="P33" s="123"/>
      <c r="Q33" s="124"/>
      <c r="R33" s="125"/>
      <c r="S33" s="122"/>
      <c r="T33" s="122"/>
      <c r="U33" s="124"/>
      <c r="V33" s="126"/>
      <c r="W33" s="185"/>
      <c r="X33" s="179">
        <f t="shared" ref="X33:X41" si="17">V33-W33</f>
        <v>0</v>
      </c>
      <c r="Y33" s="127"/>
      <c r="Z33" s="77">
        <f t="shared" ref="Z33:Z41" si="18">X33-Y33</f>
        <v>0</v>
      </c>
      <c r="AA33" s="77" t="e">
        <f t="shared" ref="AA33:AA41" si="19">Z33/U33</f>
        <v>#DIV/0!</v>
      </c>
      <c r="AB33" s="79">
        <f t="shared" ref="AB33:AB41" si="20">T33*U33</f>
        <v>0</v>
      </c>
      <c r="AC33" s="80">
        <f t="shared" ref="AC33:AC41" si="21">T33*Y33</f>
        <v>0</v>
      </c>
      <c r="AD33" s="198">
        <f t="shared" ref="AD33:AD41" si="22">W33*T33</f>
        <v>0</v>
      </c>
      <c r="AE33" s="81">
        <f t="shared" ref="AE33:AE42" si="23">IF(AC33=0,0,AC33/AB33)</f>
        <v>0</v>
      </c>
      <c r="AF33" s="298">
        <f t="shared" ref="AF33:AF42" si="24">IF(OR(K33="A19",K33="A21"),(X33/U33)-1.06,IF(K33="BR30",(X33/U33)-2.58,IF(K33="BR40",(X33/U33)-3.33,IF(K33="PAR38",(X33/U33)-4.98,0))))</f>
        <v>0</v>
      </c>
      <c r="AG33" s="303" t="e">
        <f t="shared" ref="AG33:AG42" si="25">(Y33/U33)/AF33</f>
        <v>#DIV/0!</v>
      </c>
      <c r="AI33" s="209"/>
      <c r="AJ33" s="82"/>
      <c r="AK33" s="114"/>
      <c r="AL33" s="115"/>
      <c r="AM33" s="116"/>
      <c r="AN33" s="116"/>
      <c r="AO33" s="117"/>
      <c r="AP33" s="85"/>
      <c r="AQ33" s="118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</row>
    <row r="34" spans="1:178" s="8" customFormat="1" x14ac:dyDescent="0.2">
      <c r="A34" s="119"/>
      <c r="B34" s="119" t="s">
        <v>94</v>
      </c>
      <c r="C34" s="119"/>
      <c r="D34" s="120"/>
      <c r="E34" s="121"/>
      <c r="F34" s="121"/>
      <c r="G34" s="121"/>
      <c r="H34" s="122"/>
      <c r="I34" s="122"/>
      <c r="J34" s="122"/>
      <c r="K34" s="72"/>
      <c r="L34" s="122"/>
      <c r="M34" s="122"/>
      <c r="N34" s="122"/>
      <c r="O34" s="122"/>
      <c r="P34" s="123"/>
      <c r="Q34" s="124"/>
      <c r="R34" s="125"/>
      <c r="S34" s="122"/>
      <c r="T34" s="122"/>
      <c r="U34" s="124"/>
      <c r="V34" s="126"/>
      <c r="W34" s="185"/>
      <c r="X34" s="179">
        <f t="shared" si="17"/>
        <v>0</v>
      </c>
      <c r="Y34" s="127"/>
      <c r="Z34" s="77">
        <f t="shared" si="18"/>
        <v>0</v>
      </c>
      <c r="AA34" s="77" t="e">
        <f t="shared" si="19"/>
        <v>#DIV/0!</v>
      </c>
      <c r="AB34" s="79">
        <f t="shared" si="20"/>
        <v>0</v>
      </c>
      <c r="AC34" s="80">
        <f t="shared" si="21"/>
        <v>0</v>
      </c>
      <c r="AD34" s="198">
        <f t="shared" si="22"/>
        <v>0</v>
      </c>
      <c r="AE34" s="81">
        <f t="shared" si="23"/>
        <v>0</v>
      </c>
      <c r="AF34" s="298">
        <f t="shared" si="24"/>
        <v>0</v>
      </c>
      <c r="AG34" s="303" t="e">
        <f t="shared" si="25"/>
        <v>#DIV/0!</v>
      </c>
      <c r="AI34" s="209"/>
      <c r="AJ34" s="82"/>
      <c r="AK34" s="114"/>
      <c r="AL34" s="115"/>
      <c r="AM34" s="116"/>
      <c r="AN34" s="116"/>
      <c r="AO34" s="117"/>
      <c r="AP34" s="85"/>
      <c r="AQ34" s="118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</row>
    <row r="35" spans="1:178" s="22" customFormat="1" x14ac:dyDescent="0.2">
      <c r="A35" s="119"/>
      <c r="B35" s="119" t="s">
        <v>94</v>
      </c>
      <c r="C35" s="119"/>
      <c r="D35" s="120"/>
      <c r="E35" s="121"/>
      <c r="F35" s="121"/>
      <c r="G35" s="121"/>
      <c r="H35" s="122"/>
      <c r="I35" s="122"/>
      <c r="J35" s="122"/>
      <c r="K35" s="72"/>
      <c r="L35" s="122"/>
      <c r="M35" s="122"/>
      <c r="N35" s="122"/>
      <c r="O35" s="122"/>
      <c r="P35" s="123"/>
      <c r="Q35" s="124"/>
      <c r="R35" s="125"/>
      <c r="S35" s="122"/>
      <c r="T35" s="122"/>
      <c r="U35" s="124"/>
      <c r="V35" s="126"/>
      <c r="W35" s="185"/>
      <c r="X35" s="179">
        <f t="shared" si="17"/>
        <v>0</v>
      </c>
      <c r="Y35" s="127"/>
      <c r="Z35" s="77">
        <f t="shared" si="18"/>
        <v>0</v>
      </c>
      <c r="AA35" s="77" t="e">
        <f t="shared" si="19"/>
        <v>#DIV/0!</v>
      </c>
      <c r="AB35" s="79">
        <f t="shared" si="20"/>
        <v>0</v>
      </c>
      <c r="AC35" s="80">
        <f t="shared" si="21"/>
        <v>0</v>
      </c>
      <c r="AD35" s="198">
        <f t="shared" si="22"/>
        <v>0</v>
      </c>
      <c r="AE35" s="81">
        <f t="shared" si="23"/>
        <v>0</v>
      </c>
      <c r="AF35" s="298">
        <f t="shared" si="24"/>
        <v>0</v>
      </c>
      <c r="AG35" s="303" t="e">
        <f t="shared" si="25"/>
        <v>#DIV/0!</v>
      </c>
      <c r="AH35" s="21"/>
      <c r="AI35" s="209"/>
      <c r="AJ35" s="82"/>
      <c r="AK35" s="114"/>
      <c r="AL35" s="115"/>
      <c r="AM35" s="116"/>
      <c r="AN35" s="116"/>
      <c r="AO35" s="117"/>
      <c r="AP35" s="85"/>
      <c r="AQ35" s="118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</row>
    <row r="36" spans="1:178" s="22" customFormat="1" x14ac:dyDescent="0.2">
      <c r="A36" s="119"/>
      <c r="B36" s="119" t="s">
        <v>94</v>
      </c>
      <c r="C36" s="119"/>
      <c r="D36" s="120"/>
      <c r="E36" s="121"/>
      <c r="F36" s="121"/>
      <c r="G36" s="121"/>
      <c r="H36" s="122"/>
      <c r="I36" s="122"/>
      <c r="J36" s="122"/>
      <c r="K36" s="72"/>
      <c r="L36" s="122"/>
      <c r="M36" s="122"/>
      <c r="N36" s="122"/>
      <c r="O36" s="122"/>
      <c r="P36" s="123"/>
      <c r="Q36" s="124"/>
      <c r="R36" s="125"/>
      <c r="S36" s="122"/>
      <c r="T36" s="122"/>
      <c r="U36" s="124"/>
      <c r="V36" s="126"/>
      <c r="W36" s="185"/>
      <c r="X36" s="179">
        <f t="shared" si="17"/>
        <v>0</v>
      </c>
      <c r="Y36" s="127"/>
      <c r="Z36" s="77">
        <f t="shared" si="18"/>
        <v>0</v>
      </c>
      <c r="AA36" s="77" t="e">
        <f t="shared" si="19"/>
        <v>#DIV/0!</v>
      </c>
      <c r="AB36" s="79">
        <f t="shared" si="20"/>
        <v>0</v>
      </c>
      <c r="AC36" s="80">
        <f t="shared" si="21"/>
        <v>0</v>
      </c>
      <c r="AD36" s="198">
        <f t="shared" si="22"/>
        <v>0</v>
      </c>
      <c r="AE36" s="81">
        <f t="shared" si="23"/>
        <v>0</v>
      </c>
      <c r="AF36" s="298">
        <f t="shared" si="24"/>
        <v>0</v>
      </c>
      <c r="AG36" s="303" t="e">
        <f t="shared" si="25"/>
        <v>#DIV/0!</v>
      </c>
      <c r="AH36" s="21"/>
      <c r="AI36" s="209"/>
      <c r="AJ36" s="82"/>
      <c r="AK36" s="82"/>
      <c r="AL36" s="82"/>
      <c r="AM36" s="83"/>
      <c r="AN36" s="83"/>
      <c r="AO36" s="84"/>
      <c r="AP36" s="85"/>
      <c r="AQ36" s="86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</row>
    <row r="37" spans="1:178" s="22" customFormat="1" x14ac:dyDescent="0.2">
      <c r="A37" s="223"/>
      <c r="B37" s="119" t="s">
        <v>94</v>
      </c>
      <c r="C37" s="223"/>
      <c r="D37" s="224"/>
      <c r="E37" s="225"/>
      <c r="F37" s="225"/>
      <c r="G37" s="225"/>
      <c r="H37" s="226"/>
      <c r="I37" s="226"/>
      <c r="J37" s="226"/>
      <c r="K37" s="72"/>
      <c r="L37" s="226"/>
      <c r="M37" s="226"/>
      <c r="N37" s="226"/>
      <c r="O37" s="226"/>
      <c r="P37" s="227"/>
      <c r="Q37" s="228"/>
      <c r="R37" s="229"/>
      <c r="S37" s="226"/>
      <c r="T37" s="226"/>
      <c r="U37" s="228"/>
      <c r="V37" s="230"/>
      <c r="W37" s="231"/>
      <c r="X37" s="179">
        <f t="shared" si="17"/>
        <v>0</v>
      </c>
      <c r="Y37" s="232"/>
      <c r="Z37" s="77">
        <f t="shared" si="18"/>
        <v>0</v>
      </c>
      <c r="AA37" s="77" t="e">
        <f t="shared" si="19"/>
        <v>#DIV/0!</v>
      </c>
      <c r="AB37" s="79">
        <f t="shared" si="20"/>
        <v>0</v>
      </c>
      <c r="AC37" s="80">
        <f t="shared" si="21"/>
        <v>0</v>
      </c>
      <c r="AD37" s="198">
        <f t="shared" si="22"/>
        <v>0</v>
      </c>
      <c r="AE37" s="81">
        <f t="shared" si="23"/>
        <v>0</v>
      </c>
      <c r="AF37" s="298">
        <f t="shared" si="24"/>
        <v>0</v>
      </c>
      <c r="AG37" s="303" t="e">
        <f t="shared" si="25"/>
        <v>#DIV/0!</v>
      </c>
      <c r="AH37" s="21"/>
      <c r="AI37" s="209"/>
      <c r="AJ37" s="82"/>
      <c r="AK37" s="82"/>
      <c r="AL37" s="82"/>
      <c r="AM37" s="83"/>
      <c r="AN37" s="83"/>
      <c r="AO37" s="84"/>
      <c r="AP37" s="85"/>
      <c r="AQ37" s="86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</row>
    <row r="38" spans="1:178" s="22" customFormat="1" x14ac:dyDescent="0.2">
      <c r="A38" s="223"/>
      <c r="B38" s="119" t="s">
        <v>94</v>
      </c>
      <c r="C38" s="223"/>
      <c r="D38" s="224"/>
      <c r="E38" s="225"/>
      <c r="F38" s="225"/>
      <c r="G38" s="225"/>
      <c r="H38" s="226"/>
      <c r="I38" s="226"/>
      <c r="J38" s="226"/>
      <c r="K38" s="72"/>
      <c r="L38" s="226"/>
      <c r="M38" s="226"/>
      <c r="N38" s="226"/>
      <c r="O38" s="226"/>
      <c r="P38" s="227"/>
      <c r="Q38" s="228"/>
      <c r="R38" s="229"/>
      <c r="S38" s="226"/>
      <c r="T38" s="226"/>
      <c r="U38" s="228"/>
      <c r="V38" s="230"/>
      <c r="W38" s="231"/>
      <c r="X38" s="179">
        <f t="shared" si="17"/>
        <v>0</v>
      </c>
      <c r="Y38" s="232"/>
      <c r="Z38" s="77">
        <f t="shared" si="18"/>
        <v>0</v>
      </c>
      <c r="AA38" s="77" t="e">
        <f t="shared" si="19"/>
        <v>#DIV/0!</v>
      </c>
      <c r="AB38" s="79">
        <f t="shared" si="20"/>
        <v>0</v>
      </c>
      <c r="AC38" s="80">
        <f t="shared" si="21"/>
        <v>0</v>
      </c>
      <c r="AD38" s="198">
        <f t="shared" si="22"/>
        <v>0</v>
      </c>
      <c r="AE38" s="81">
        <f t="shared" si="23"/>
        <v>0</v>
      </c>
      <c r="AF38" s="298">
        <f t="shared" si="24"/>
        <v>0</v>
      </c>
      <c r="AG38" s="303" t="e">
        <f t="shared" si="25"/>
        <v>#DIV/0!</v>
      </c>
      <c r="AH38" s="21"/>
      <c r="AI38" s="209"/>
      <c r="AJ38" s="82"/>
      <c r="AK38" s="82"/>
      <c r="AL38" s="82"/>
      <c r="AM38" s="83"/>
      <c r="AN38" s="83"/>
      <c r="AO38" s="84"/>
      <c r="AP38" s="85"/>
      <c r="AQ38" s="86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</row>
    <row r="39" spans="1:178" s="22" customFormat="1" x14ac:dyDescent="0.2">
      <c r="A39" s="223"/>
      <c r="B39" s="119" t="s">
        <v>94</v>
      </c>
      <c r="C39" s="223"/>
      <c r="D39" s="224"/>
      <c r="E39" s="225"/>
      <c r="F39" s="225"/>
      <c r="G39" s="225"/>
      <c r="H39" s="226"/>
      <c r="I39" s="226"/>
      <c r="J39" s="226"/>
      <c r="K39" s="72"/>
      <c r="L39" s="226"/>
      <c r="M39" s="226"/>
      <c r="N39" s="226"/>
      <c r="O39" s="226"/>
      <c r="P39" s="227"/>
      <c r="Q39" s="228"/>
      <c r="R39" s="229"/>
      <c r="S39" s="226"/>
      <c r="T39" s="226"/>
      <c r="U39" s="228"/>
      <c r="V39" s="230"/>
      <c r="W39" s="231"/>
      <c r="X39" s="179">
        <f t="shared" si="17"/>
        <v>0</v>
      </c>
      <c r="Y39" s="232"/>
      <c r="Z39" s="77">
        <f t="shared" si="18"/>
        <v>0</v>
      </c>
      <c r="AA39" s="77" t="e">
        <f t="shared" si="19"/>
        <v>#DIV/0!</v>
      </c>
      <c r="AB39" s="79">
        <f t="shared" si="20"/>
        <v>0</v>
      </c>
      <c r="AC39" s="80">
        <f t="shared" si="21"/>
        <v>0</v>
      </c>
      <c r="AD39" s="198">
        <f t="shared" si="22"/>
        <v>0</v>
      </c>
      <c r="AE39" s="81">
        <f t="shared" si="23"/>
        <v>0</v>
      </c>
      <c r="AF39" s="298">
        <f t="shared" si="24"/>
        <v>0</v>
      </c>
      <c r="AG39" s="303" t="e">
        <f t="shared" si="25"/>
        <v>#DIV/0!</v>
      </c>
      <c r="AH39" s="21"/>
      <c r="AI39" s="209"/>
      <c r="AJ39" s="82"/>
      <c r="AK39" s="82"/>
      <c r="AL39" s="82"/>
      <c r="AM39" s="83"/>
      <c r="AN39" s="83"/>
      <c r="AO39" s="84"/>
      <c r="AP39" s="85"/>
      <c r="AQ39" s="86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</row>
    <row r="40" spans="1:178" s="22" customFormat="1" ht="15" thickBot="1" x14ac:dyDescent="0.25">
      <c r="A40" s="223"/>
      <c r="B40" s="119" t="s">
        <v>94</v>
      </c>
      <c r="C40" s="223"/>
      <c r="D40" s="224"/>
      <c r="E40" s="225"/>
      <c r="F40" s="225"/>
      <c r="G40" s="225"/>
      <c r="H40" s="226"/>
      <c r="I40" s="226"/>
      <c r="J40" s="226"/>
      <c r="K40" s="72"/>
      <c r="L40" s="226"/>
      <c r="M40" s="226"/>
      <c r="N40" s="226"/>
      <c r="O40" s="226"/>
      <c r="P40" s="227"/>
      <c r="Q40" s="228"/>
      <c r="R40" s="229"/>
      <c r="S40" s="226"/>
      <c r="T40" s="226"/>
      <c r="U40" s="228"/>
      <c r="V40" s="230"/>
      <c r="W40" s="231"/>
      <c r="X40" s="179">
        <f t="shared" si="17"/>
        <v>0</v>
      </c>
      <c r="Y40" s="232"/>
      <c r="Z40" s="77">
        <f t="shared" si="18"/>
        <v>0</v>
      </c>
      <c r="AA40" s="77" t="e">
        <f t="shared" si="19"/>
        <v>#DIV/0!</v>
      </c>
      <c r="AB40" s="79">
        <f t="shared" si="20"/>
        <v>0</v>
      </c>
      <c r="AC40" s="80">
        <f t="shared" si="21"/>
        <v>0</v>
      </c>
      <c r="AD40" s="198">
        <f t="shared" si="22"/>
        <v>0</v>
      </c>
      <c r="AE40" s="81">
        <f t="shared" si="23"/>
        <v>0</v>
      </c>
      <c r="AF40" s="298">
        <f t="shared" si="24"/>
        <v>0</v>
      </c>
      <c r="AG40" s="303" t="e">
        <f t="shared" si="25"/>
        <v>#DIV/0!</v>
      </c>
      <c r="AH40" s="21"/>
      <c r="AI40" s="209"/>
      <c r="AJ40" s="82"/>
      <c r="AK40" s="82"/>
      <c r="AL40" s="82"/>
      <c r="AM40" s="83"/>
      <c r="AN40" s="83"/>
      <c r="AO40" s="84"/>
      <c r="AP40" s="85"/>
      <c r="AQ40" s="86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</row>
    <row r="41" spans="1:178" s="22" customFormat="1" ht="15" thickBot="1" x14ac:dyDescent="0.25">
      <c r="A41" s="87"/>
      <c r="B41" s="119" t="s">
        <v>94</v>
      </c>
      <c r="C41" s="87"/>
      <c r="D41" s="88"/>
      <c r="E41" s="89"/>
      <c r="F41" s="89"/>
      <c r="G41" s="89"/>
      <c r="H41" s="90"/>
      <c r="I41" s="90"/>
      <c r="J41" s="90"/>
      <c r="K41" s="302"/>
      <c r="L41" s="90"/>
      <c r="M41" s="90"/>
      <c r="N41" s="90"/>
      <c r="O41" s="90"/>
      <c r="P41" s="91"/>
      <c r="Q41" s="92"/>
      <c r="R41" s="93"/>
      <c r="S41" s="90"/>
      <c r="T41" s="90"/>
      <c r="U41" s="92"/>
      <c r="V41" s="94"/>
      <c r="W41" s="180"/>
      <c r="X41" s="179">
        <f t="shared" si="17"/>
        <v>0</v>
      </c>
      <c r="Y41" s="95"/>
      <c r="Z41" s="128">
        <f t="shared" si="18"/>
        <v>0</v>
      </c>
      <c r="AA41" s="129" t="e">
        <f t="shared" si="19"/>
        <v>#DIV/0!</v>
      </c>
      <c r="AB41" s="96">
        <f t="shared" si="20"/>
        <v>0</v>
      </c>
      <c r="AC41" s="97">
        <f t="shared" si="21"/>
        <v>0</v>
      </c>
      <c r="AD41" s="199">
        <f t="shared" si="22"/>
        <v>0</v>
      </c>
      <c r="AE41" s="98">
        <f t="shared" si="23"/>
        <v>0</v>
      </c>
      <c r="AF41" s="298">
        <f t="shared" si="24"/>
        <v>0</v>
      </c>
      <c r="AG41" s="303" t="e">
        <f t="shared" si="25"/>
        <v>#DIV/0!</v>
      </c>
      <c r="AH41" s="21"/>
      <c r="AI41" s="209"/>
      <c r="AJ41" s="82"/>
      <c r="AK41" s="82"/>
      <c r="AL41" s="82"/>
      <c r="AM41" s="83"/>
      <c r="AN41" s="83"/>
      <c r="AO41" s="84"/>
      <c r="AP41" s="85"/>
      <c r="AQ41" s="86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</row>
    <row r="42" spans="1:178" s="22" customFormat="1" ht="15" thickBot="1" x14ac:dyDescent="0.25">
      <c r="A42" s="100"/>
      <c r="B42" s="100" t="s">
        <v>52</v>
      </c>
      <c r="C42" s="101"/>
      <c r="D42" s="102"/>
      <c r="E42" s="103"/>
      <c r="F42" s="103"/>
      <c r="G42" s="103"/>
      <c r="H42" s="104"/>
      <c r="I42" s="104"/>
      <c r="J42" s="104"/>
      <c r="K42" s="104"/>
      <c r="L42" s="104"/>
      <c r="M42" s="104"/>
      <c r="N42" s="104"/>
      <c r="O42" s="104"/>
      <c r="P42" s="105"/>
      <c r="Q42" s="104"/>
      <c r="R42" s="106"/>
      <c r="S42" s="107"/>
      <c r="T42" s="108">
        <f>SUM(T33:T41)</f>
        <v>0</v>
      </c>
      <c r="U42" s="104"/>
      <c r="V42" s="109"/>
      <c r="W42" s="181"/>
      <c r="X42" s="182"/>
      <c r="Y42" s="111"/>
      <c r="Z42" s="110"/>
      <c r="AA42" s="110"/>
      <c r="AB42" s="112">
        <f>SUM(AB33:AB41)</f>
        <v>0</v>
      </c>
      <c r="AC42" s="113">
        <f>SUM(AC33:AC41)</f>
        <v>0</v>
      </c>
      <c r="AD42" s="200">
        <f>SUM(AD33:AD41)</f>
        <v>0</v>
      </c>
      <c r="AE42" s="113">
        <f t="shared" si="23"/>
        <v>0</v>
      </c>
      <c r="AF42" s="298">
        <f t="shared" si="24"/>
        <v>0</v>
      </c>
      <c r="AG42" s="303" t="e">
        <f t="shared" si="25"/>
        <v>#DIV/0!</v>
      </c>
      <c r="AH42" s="21"/>
      <c r="AI42" s="209"/>
      <c r="AJ42" s="82"/>
      <c r="AK42" s="82"/>
      <c r="AL42" s="82"/>
      <c r="AM42" s="83"/>
      <c r="AN42" s="83"/>
      <c r="AO42" s="84"/>
      <c r="AP42" s="85"/>
      <c r="AQ42" s="86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</row>
    <row r="43" spans="1:178" x14ac:dyDescent="0.2"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V43" s="21"/>
      <c r="W43" s="190"/>
      <c r="X43" s="190"/>
      <c r="Y43" s="42"/>
      <c r="Z43" s="42"/>
      <c r="AA43" s="42"/>
      <c r="AB43" s="23"/>
      <c r="AH43" s="28"/>
      <c r="AI43" s="209"/>
      <c r="AJ43" s="145"/>
      <c r="AK43" s="115"/>
      <c r="AL43" s="116"/>
      <c r="AM43" s="116"/>
      <c r="AN43" s="117"/>
      <c r="AO43" s="70"/>
      <c r="AP43" s="85"/>
      <c r="AQ43" s="118"/>
    </row>
    <row r="44" spans="1:178" x14ac:dyDescent="0.2"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V44" s="21"/>
      <c r="W44" s="190"/>
      <c r="X44" s="190"/>
      <c r="Y44" s="42"/>
      <c r="Z44" s="42"/>
      <c r="AA44" s="42"/>
      <c r="AB44" s="23"/>
      <c r="AC44" s="20"/>
      <c r="AD44" s="190"/>
      <c r="AE44" s="20"/>
      <c r="AF44" s="20"/>
      <c r="AG44" s="20"/>
      <c r="AH44" s="28"/>
      <c r="AI44" s="209"/>
      <c r="AJ44" s="145"/>
      <c r="AK44" s="115"/>
      <c r="AL44" s="116"/>
      <c r="AM44" s="116"/>
      <c r="AN44" s="117"/>
      <c r="AO44" s="70"/>
      <c r="AP44" s="85"/>
      <c r="AQ44" s="118"/>
    </row>
    <row r="45" spans="1:178" x14ac:dyDescent="0.2"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V45" s="21"/>
      <c r="W45" s="190"/>
      <c r="X45" s="190"/>
      <c r="Y45" s="42"/>
      <c r="Z45" s="42"/>
      <c r="AA45" s="42"/>
      <c r="AB45" s="23"/>
      <c r="AC45" s="20"/>
      <c r="AD45" s="190"/>
      <c r="AE45" s="20"/>
      <c r="AF45" s="20"/>
      <c r="AG45" s="20"/>
      <c r="AH45" s="28"/>
      <c r="AI45" s="209"/>
      <c r="AJ45" s="145"/>
      <c r="AK45" s="115"/>
      <c r="AL45" s="116"/>
      <c r="AM45" s="116"/>
      <c r="AN45" s="117"/>
      <c r="AO45" s="70"/>
      <c r="AP45" s="85"/>
      <c r="AQ45" s="118"/>
    </row>
    <row r="46" spans="1:178" x14ac:dyDescent="0.2"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V46" s="21"/>
      <c r="W46" s="190"/>
      <c r="X46" s="190"/>
      <c r="Z46" s="42"/>
      <c r="AA46" s="42"/>
      <c r="AB46" s="23"/>
      <c r="AC46" s="20"/>
      <c r="AD46" s="190"/>
      <c r="AE46" s="20"/>
      <c r="AF46" s="20"/>
      <c r="AG46" s="20"/>
      <c r="AH46" s="28"/>
      <c r="AI46" s="209"/>
      <c r="AJ46" s="145"/>
      <c r="AK46" s="115"/>
      <c r="AL46" s="116"/>
      <c r="AM46" s="116"/>
      <c r="AN46" s="117"/>
      <c r="AO46" s="70"/>
      <c r="AP46" s="85"/>
      <c r="AQ46" s="118"/>
    </row>
    <row r="47" spans="1:178" x14ac:dyDescent="0.2"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V47" s="21"/>
      <c r="W47" s="190"/>
      <c r="X47" s="190"/>
      <c r="Z47" s="42"/>
      <c r="AA47" s="42"/>
      <c r="AB47" s="23"/>
      <c r="AC47" s="20"/>
      <c r="AD47" s="190"/>
      <c r="AE47" s="20"/>
      <c r="AF47" s="20"/>
      <c r="AG47" s="20"/>
      <c r="AI47" s="209"/>
      <c r="AJ47" s="145"/>
      <c r="AK47" s="115"/>
      <c r="AL47" s="116"/>
      <c r="AM47" s="116"/>
      <c r="AN47" s="117"/>
      <c r="AO47" s="70"/>
      <c r="AP47" s="85"/>
      <c r="AQ47" s="118"/>
    </row>
    <row r="48" spans="1:178" x14ac:dyDescent="0.2"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V48" s="21"/>
      <c r="W48" s="190"/>
      <c r="X48" s="190"/>
      <c r="Z48" s="42"/>
      <c r="AA48" s="42"/>
      <c r="AB48" s="23"/>
      <c r="AC48" s="20"/>
      <c r="AD48" s="190"/>
      <c r="AE48" s="20"/>
      <c r="AF48" s="20"/>
      <c r="AG48" s="20"/>
      <c r="AI48" s="209"/>
      <c r="AJ48" s="145"/>
      <c r="AK48" s="115"/>
      <c r="AL48" s="116"/>
      <c r="AM48" s="116"/>
      <c r="AN48" s="117"/>
      <c r="AO48" s="70"/>
      <c r="AP48" s="85"/>
      <c r="AQ48" s="118"/>
    </row>
    <row r="49" spans="2:43" x14ac:dyDescent="0.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190"/>
      <c r="X49" s="190"/>
      <c r="Z49" s="42"/>
      <c r="AA49" s="42"/>
      <c r="AB49" s="23"/>
      <c r="AC49" s="20"/>
      <c r="AD49" s="190"/>
      <c r="AE49" s="20"/>
      <c r="AF49" s="20"/>
      <c r="AG49" s="20"/>
      <c r="AI49" s="209"/>
      <c r="AJ49" s="145"/>
      <c r="AK49" s="115"/>
      <c r="AL49" s="116"/>
      <c r="AM49" s="116"/>
      <c r="AN49" s="117"/>
      <c r="AO49" s="70"/>
      <c r="AP49" s="85"/>
      <c r="AQ49" s="118"/>
    </row>
    <row r="50" spans="2:43" x14ac:dyDescent="0.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190"/>
      <c r="X50" s="190"/>
      <c r="Z50" s="42"/>
      <c r="AA50" s="42"/>
      <c r="AB50" s="23"/>
      <c r="AC50" s="20"/>
      <c r="AD50" s="190"/>
      <c r="AE50" s="20"/>
      <c r="AF50" s="20"/>
      <c r="AG50" s="20"/>
      <c r="AI50" s="209"/>
      <c r="AJ50" s="145"/>
      <c r="AK50" s="115"/>
      <c r="AL50" s="116"/>
      <c r="AM50" s="116"/>
      <c r="AN50" s="117"/>
      <c r="AO50" s="70"/>
      <c r="AP50" s="85"/>
      <c r="AQ50" s="118"/>
    </row>
    <row r="51" spans="2:43" ht="15" thickBo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190"/>
      <c r="X51" s="190"/>
      <c r="Z51" s="42"/>
      <c r="AA51" s="42"/>
      <c r="AB51" s="23"/>
      <c r="AC51" s="20"/>
      <c r="AD51" s="190"/>
      <c r="AE51" s="20"/>
      <c r="AF51" s="20"/>
      <c r="AG51" s="20"/>
      <c r="AI51" s="209"/>
      <c r="AJ51" s="165"/>
      <c r="AK51" s="166"/>
      <c r="AL51" s="167"/>
      <c r="AM51" s="167"/>
      <c r="AN51" s="168"/>
      <c r="AO51" s="169"/>
      <c r="AP51" s="170"/>
      <c r="AQ51" s="171"/>
    </row>
    <row r="52" spans="2:43" x14ac:dyDescent="0.2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190"/>
      <c r="X52" s="190"/>
      <c r="Z52" s="42"/>
      <c r="AA52" s="42"/>
      <c r="AB52" s="23"/>
      <c r="AC52" s="20"/>
      <c r="AD52" s="190"/>
      <c r="AE52" s="20"/>
      <c r="AF52" s="20"/>
      <c r="AG52" s="20"/>
    </row>
    <row r="53" spans="2:43" x14ac:dyDescent="0.2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190"/>
      <c r="X53" s="190"/>
      <c r="Z53" s="42"/>
      <c r="AA53" s="42"/>
      <c r="AB53" s="23"/>
      <c r="AC53" s="20"/>
      <c r="AD53" s="190"/>
      <c r="AE53" s="20"/>
      <c r="AF53" s="20"/>
      <c r="AG53" s="20"/>
    </row>
    <row r="54" spans="2:43" x14ac:dyDescent="0.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190"/>
      <c r="X54" s="190"/>
      <c r="Z54" s="42"/>
      <c r="AA54" s="42"/>
      <c r="AB54" s="23"/>
      <c r="AC54" s="20"/>
      <c r="AD54" s="190"/>
      <c r="AE54" s="20"/>
      <c r="AF54" s="20"/>
      <c r="AG54" s="20"/>
    </row>
    <row r="55" spans="2:43" x14ac:dyDescent="0.2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190"/>
      <c r="X55" s="190"/>
      <c r="Z55" s="42"/>
      <c r="AA55" s="42"/>
      <c r="AB55" s="23"/>
      <c r="AC55" s="20"/>
      <c r="AD55" s="190"/>
      <c r="AE55" s="20"/>
      <c r="AF55" s="20"/>
      <c r="AG55" s="20"/>
    </row>
    <row r="56" spans="2:43" x14ac:dyDescent="0.2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190"/>
      <c r="X56" s="190"/>
      <c r="Z56" s="42"/>
      <c r="AA56" s="42"/>
      <c r="AB56" s="23"/>
      <c r="AC56" s="20"/>
      <c r="AD56" s="190"/>
      <c r="AE56" s="20"/>
      <c r="AF56" s="20"/>
      <c r="AG56" s="20"/>
    </row>
    <row r="57" spans="2:43" x14ac:dyDescent="0.2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190"/>
      <c r="X57" s="190"/>
      <c r="Z57" s="42"/>
      <c r="AA57" s="42"/>
      <c r="AB57" s="23"/>
      <c r="AC57" s="20"/>
      <c r="AD57" s="190"/>
      <c r="AE57" s="20"/>
      <c r="AF57" s="20"/>
      <c r="AG57" s="20"/>
    </row>
    <row r="58" spans="2:43" x14ac:dyDescent="0.2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190"/>
      <c r="X58" s="190"/>
      <c r="Z58" s="42"/>
      <c r="AA58" s="42"/>
      <c r="AB58" s="23"/>
      <c r="AC58" s="20"/>
      <c r="AD58" s="190"/>
      <c r="AE58" s="20"/>
      <c r="AF58" s="20"/>
      <c r="AG58" s="20"/>
    </row>
    <row r="59" spans="2:43" x14ac:dyDescent="0.2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190"/>
      <c r="X59" s="190"/>
      <c r="Z59" s="42"/>
      <c r="AA59" s="42"/>
      <c r="AB59" s="23"/>
      <c r="AC59" s="20"/>
      <c r="AD59" s="190"/>
      <c r="AE59" s="20"/>
      <c r="AF59" s="20"/>
      <c r="AG59" s="20"/>
    </row>
    <row r="60" spans="2:43" x14ac:dyDescent="0.2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190"/>
      <c r="X60" s="190"/>
      <c r="Z60" s="42"/>
      <c r="AA60" s="42"/>
      <c r="AB60" s="23"/>
    </row>
    <row r="61" spans="2:43" x14ac:dyDescent="0.2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190"/>
      <c r="X61" s="190"/>
      <c r="Z61" s="42"/>
      <c r="AA61" s="42"/>
      <c r="AB61" s="23"/>
    </row>
    <row r="62" spans="2:43" x14ac:dyDescent="0.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190"/>
      <c r="X62" s="190"/>
      <c r="Z62" s="42"/>
      <c r="AA62" s="42"/>
      <c r="AB62" s="23"/>
    </row>
    <row r="63" spans="2:43" x14ac:dyDescent="0.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190"/>
      <c r="X63" s="190"/>
      <c r="Z63" s="42"/>
      <c r="AA63" s="42"/>
      <c r="AB63" s="23"/>
    </row>
    <row r="64" spans="2:43" x14ac:dyDescent="0.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190"/>
      <c r="X64" s="190"/>
      <c r="Z64" s="42"/>
      <c r="AA64" s="42"/>
      <c r="AB64" s="23"/>
    </row>
    <row r="65" spans="2:39" x14ac:dyDescent="0.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190"/>
      <c r="X65" s="190"/>
      <c r="Z65" s="42"/>
      <c r="AA65" s="42"/>
      <c r="AB65" s="23"/>
    </row>
    <row r="66" spans="2:39" x14ac:dyDescent="0.2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190"/>
      <c r="X66" s="190"/>
    </row>
    <row r="67" spans="2:39" x14ac:dyDescent="0.2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190"/>
    </row>
    <row r="68" spans="2:39" x14ac:dyDescent="0.2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190"/>
    </row>
    <row r="69" spans="2:39" x14ac:dyDescent="0.2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190"/>
    </row>
    <row r="70" spans="2:39" x14ac:dyDescent="0.2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2:39" x14ac:dyDescent="0.2">
      <c r="T71" s="25"/>
    </row>
    <row r="72" spans="2:39" x14ac:dyDescent="0.2">
      <c r="T72" s="25"/>
    </row>
    <row r="73" spans="2:39" x14ac:dyDescent="0.2">
      <c r="T73" s="25"/>
    </row>
    <row r="74" spans="2:39" x14ac:dyDescent="0.2">
      <c r="T74" s="25"/>
    </row>
    <row r="75" spans="2:39" x14ac:dyDescent="0.2">
      <c r="T75" s="25"/>
    </row>
    <row r="76" spans="2:39" x14ac:dyDescent="0.2">
      <c r="T76" s="25"/>
      <c r="X76" s="190"/>
      <c r="Y76" s="43"/>
      <c r="Z76" s="43"/>
      <c r="AA76" s="43"/>
      <c r="AB76" s="20"/>
      <c r="AC76" s="20"/>
      <c r="AD76" s="190"/>
      <c r="AE76" s="20"/>
      <c r="AF76" s="20"/>
      <c r="AG76" s="20"/>
    </row>
    <row r="77" spans="2:39" x14ac:dyDescent="0.2">
      <c r="T77" s="25"/>
      <c r="X77" s="190"/>
      <c r="Y77" s="43"/>
      <c r="Z77" s="43"/>
      <c r="AA77" s="43"/>
      <c r="AB77" s="20"/>
      <c r="AC77" s="20"/>
      <c r="AD77" s="190"/>
      <c r="AE77" s="20"/>
      <c r="AF77" s="20"/>
      <c r="AG77" s="20"/>
    </row>
    <row r="78" spans="2:39" x14ac:dyDescent="0.2">
      <c r="T78" s="25"/>
      <c r="X78" s="190"/>
      <c r="Y78" s="43"/>
      <c r="Z78" s="43"/>
      <c r="AA78" s="43"/>
      <c r="AB78" s="20"/>
      <c r="AC78" s="20"/>
      <c r="AD78" s="190"/>
      <c r="AE78" s="20"/>
      <c r="AF78" s="20"/>
      <c r="AG78" s="20"/>
    </row>
    <row r="79" spans="2:39" x14ac:dyDescent="0.2">
      <c r="T79" s="25"/>
      <c r="W79" s="190"/>
      <c r="X79" s="190"/>
      <c r="Y79" s="43"/>
      <c r="Z79" s="43"/>
      <c r="AA79" s="43"/>
      <c r="AB79" s="20"/>
      <c r="AC79" s="20"/>
      <c r="AD79" s="190"/>
      <c r="AE79" s="20"/>
      <c r="AF79" s="20"/>
      <c r="AG79" s="20"/>
    </row>
    <row r="80" spans="2:39" x14ac:dyDescent="0.2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5"/>
      <c r="U80" s="20"/>
      <c r="V80" s="20"/>
      <c r="W80" s="190"/>
      <c r="X80" s="190"/>
      <c r="Y80" s="43"/>
      <c r="Z80" s="43"/>
      <c r="AA80" s="43"/>
      <c r="AB80" s="20"/>
      <c r="AC80" s="20"/>
      <c r="AD80" s="190"/>
      <c r="AE80" s="20"/>
      <c r="AF80" s="20"/>
      <c r="AG80" s="20"/>
      <c r="AK80" s="172"/>
      <c r="AL80" s="172"/>
      <c r="AM80" s="172"/>
    </row>
    <row r="81" spans="2:39" x14ac:dyDescent="0.2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5"/>
      <c r="U81" s="20"/>
      <c r="V81" s="20"/>
      <c r="W81" s="190"/>
      <c r="X81" s="190"/>
      <c r="Y81" s="43"/>
      <c r="Z81" s="43"/>
      <c r="AA81" s="43"/>
      <c r="AB81" s="20"/>
      <c r="AC81" s="20"/>
      <c r="AD81" s="190"/>
      <c r="AE81" s="20"/>
      <c r="AF81" s="20"/>
      <c r="AG81" s="20"/>
      <c r="AK81" s="172"/>
      <c r="AL81" s="172"/>
      <c r="AM81" s="172"/>
    </row>
    <row r="82" spans="2:39" x14ac:dyDescent="0.2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5"/>
      <c r="U82" s="20"/>
      <c r="V82" s="20"/>
      <c r="W82" s="190"/>
      <c r="X82" s="190"/>
      <c r="Y82" s="43"/>
      <c r="Z82" s="43"/>
      <c r="AA82" s="43"/>
      <c r="AB82" s="20"/>
      <c r="AC82" s="20"/>
      <c r="AD82" s="190"/>
      <c r="AE82" s="20"/>
      <c r="AF82" s="20"/>
      <c r="AG82" s="20"/>
      <c r="AL82" s="172"/>
      <c r="AM82" s="172"/>
    </row>
    <row r="83" spans="2:39" x14ac:dyDescent="0.2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5"/>
      <c r="U83" s="20"/>
      <c r="V83" s="20"/>
      <c r="W83" s="190"/>
      <c r="X83" s="190"/>
      <c r="Y83" s="43"/>
      <c r="Z83" s="43"/>
      <c r="AA83" s="43"/>
      <c r="AB83" s="20"/>
      <c r="AC83" s="20"/>
      <c r="AD83" s="190"/>
      <c r="AE83" s="20"/>
      <c r="AF83" s="20"/>
      <c r="AG83" s="20"/>
    </row>
    <row r="84" spans="2:39" x14ac:dyDescent="0.2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5"/>
      <c r="U84" s="20"/>
      <c r="V84" s="20"/>
      <c r="W84" s="190"/>
      <c r="X84" s="190"/>
      <c r="Y84" s="43"/>
      <c r="Z84" s="43"/>
      <c r="AA84" s="43"/>
      <c r="AB84" s="20"/>
      <c r="AC84" s="20"/>
      <c r="AD84" s="190"/>
      <c r="AE84" s="20"/>
      <c r="AF84" s="20"/>
      <c r="AG84" s="20"/>
    </row>
    <row r="85" spans="2:39" x14ac:dyDescent="0.2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5"/>
      <c r="U85" s="20"/>
      <c r="V85" s="20"/>
      <c r="W85" s="190"/>
      <c r="X85" s="190"/>
      <c r="Y85" s="43"/>
      <c r="Z85" s="43"/>
      <c r="AA85" s="43"/>
      <c r="AB85" s="20"/>
      <c r="AC85" s="20"/>
      <c r="AD85" s="190"/>
      <c r="AE85" s="20"/>
      <c r="AF85" s="20"/>
      <c r="AG85" s="20"/>
    </row>
    <row r="86" spans="2:39" x14ac:dyDescent="0.2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5"/>
      <c r="U86" s="20"/>
      <c r="V86" s="20"/>
      <c r="W86" s="190"/>
      <c r="X86" s="190"/>
      <c r="Y86" s="43"/>
      <c r="Z86" s="43"/>
      <c r="AA86" s="43"/>
      <c r="AB86" s="20"/>
      <c r="AC86" s="20"/>
      <c r="AD86" s="190"/>
      <c r="AE86" s="20"/>
      <c r="AF86" s="20"/>
      <c r="AG86" s="20"/>
    </row>
    <row r="87" spans="2:39" x14ac:dyDescent="0.2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5"/>
      <c r="U87" s="20"/>
      <c r="V87" s="20"/>
      <c r="W87" s="190"/>
      <c r="X87" s="190"/>
      <c r="Y87" s="43"/>
      <c r="Z87" s="43"/>
      <c r="AA87" s="43"/>
      <c r="AB87" s="20"/>
      <c r="AC87" s="20"/>
      <c r="AD87" s="190"/>
      <c r="AE87" s="20"/>
      <c r="AF87" s="20"/>
      <c r="AG87" s="20"/>
    </row>
    <row r="88" spans="2:39" x14ac:dyDescent="0.2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5"/>
      <c r="U88" s="20"/>
      <c r="V88" s="20"/>
      <c r="W88" s="190"/>
      <c r="X88" s="190"/>
      <c r="Y88" s="43"/>
      <c r="Z88" s="43"/>
      <c r="AA88" s="43"/>
      <c r="AB88" s="20"/>
      <c r="AC88" s="20"/>
      <c r="AD88" s="190"/>
      <c r="AE88" s="20"/>
      <c r="AF88" s="20"/>
      <c r="AG88" s="20"/>
    </row>
    <row r="89" spans="2:39" x14ac:dyDescent="0.2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5"/>
      <c r="U89" s="20"/>
      <c r="V89" s="20"/>
      <c r="W89" s="190"/>
      <c r="X89" s="190"/>
      <c r="Y89" s="43"/>
      <c r="Z89" s="43"/>
      <c r="AA89" s="43"/>
      <c r="AB89" s="20"/>
      <c r="AC89" s="20"/>
      <c r="AD89" s="190"/>
      <c r="AE89" s="20"/>
      <c r="AF89" s="20"/>
      <c r="AG89" s="20"/>
    </row>
    <row r="90" spans="2:39" x14ac:dyDescent="0.2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5"/>
      <c r="U90" s="20"/>
      <c r="V90" s="20"/>
      <c r="W90" s="190"/>
      <c r="X90" s="190"/>
      <c r="Y90" s="43"/>
      <c r="Z90" s="43"/>
      <c r="AA90" s="43"/>
      <c r="AB90" s="20"/>
      <c r="AC90" s="20"/>
      <c r="AD90" s="190"/>
      <c r="AE90" s="20"/>
      <c r="AF90" s="20"/>
      <c r="AG90" s="20"/>
    </row>
    <row r="91" spans="2:39" x14ac:dyDescent="0.2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5"/>
      <c r="U91" s="20"/>
      <c r="V91" s="20"/>
      <c r="W91" s="190"/>
      <c r="X91" s="190"/>
      <c r="Y91" s="43"/>
      <c r="Z91" s="43"/>
      <c r="AA91" s="43"/>
      <c r="AB91" s="20"/>
      <c r="AC91" s="20"/>
      <c r="AD91" s="190"/>
      <c r="AE91" s="20"/>
      <c r="AF91" s="20"/>
      <c r="AG91" s="20"/>
    </row>
    <row r="92" spans="2:39" x14ac:dyDescent="0.2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5"/>
      <c r="U92" s="20"/>
      <c r="V92" s="20"/>
      <c r="W92" s="190"/>
      <c r="X92" s="190"/>
      <c r="Y92" s="43"/>
      <c r="Z92" s="43"/>
      <c r="AA92" s="43"/>
      <c r="AB92" s="20"/>
      <c r="AC92" s="20"/>
      <c r="AD92" s="190"/>
      <c r="AE92" s="20"/>
      <c r="AF92" s="20"/>
      <c r="AG92" s="20"/>
    </row>
    <row r="93" spans="2:39" x14ac:dyDescent="0.2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5"/>
      <c r="U93" s="20"/>
      <c r="V93" s="20"/>
      <c r="W93" s="190"/>
      <c r="X93" s="190"/>
      <c r="Y93" s="43"/>
      <c r="Z93" s="43"/>
      <c r="AA93" s="43"/>
      <c r="AB93" s="20"/>
      <c r="AC93" s="20"/>
      <c r="AD93" s="190"/>
      <c r="AE93" s="20"/>
      <c r="AF93" s="20"/>
      <c r="AG93" s="20"/>
    </row>
    <row r="94" spans="2:39" x14ac:dyDescent="0.2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5"/>
      <c r="U94" s="20"/>
      <c r="V94" s="20"/>
      <c r="W94" s="190"/>
      <c r="X94" s="190"/>
      <c r="Y94" s="43"/>
      <c r="Z94" s="43"/>
      <c r="AA94" s="43"/>
      <c r="AB94" s="20"/>
      <c r="AC94" s="20"/>
      <c r="AD94" s="190"/>
      <c r="AE94" s="20"/>
      <c r="AF94" s="20"/>
      <c r="AG94" s="20"/>
    </row>
    <row r="95" spans="2:39" x14ac:dyDescent="0.2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5"/>
      <c r="U95" s="20"/>
      <c r="V95" s="20"/>
      <c r="W95" s="190"/>
      <c r="X95" s="190"/>
      <c r="Y95" s="43"/>
      <c r="Z95" s="43"/>
      <c r="AA95" s="43"/>
      <c r="AB95" s="20"/>
      <c r="AC95" s="20"/>
      <c r="AD95" s="190"/>
      <c r="AE95" s="20"/>
      <c r="AF95" s="20"/>
      <c r="AG95" s="20"/>
    </row>
    <row r="96" spans="2:39" x14ac:dyDescent="0.2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5"/>
      <c r="U96" s="20"/>
      <c r="V96" s="20"/>
      <c r="W96" s="190"/>
      <c r="X96" s="190"/>
      <c r="Y96" s="43"/>
      <c r="Z96" s="43"/>
      <c r="AA96" s="43"/>
      <c r="AB96" s="20"/>
      <c r="AC96" s="20"/>
      <c r="AD96" s="190"/>
      <c r="AE96" s="20"/>
      <c r="AF96" s="20"/>
      <c r="AG96" s="20"/>
    </row>
    <row r="97" spans="2:33" x14ac:dyDescent="0.2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5"/>
      <c r="U97" s="20"/>
      <c r="V97" s="20"/>
      <c r="W97" s="190"/>
      <c r="X97" s="190"/>
      <c r="Y97" s="43"/>
      <c r="Z97" s="43"/>
      <c r="AA97" s="43"/>
      <c r="AB97" s="20"/>
      <c r="AC97" s="20"/>
      <c r="AD97" s="190"/>
      <c r="AE97" s="20"/>
      <c r="AF97" s="20"/>
      <c r="AG97" s="20"/>
    </row>
    <row r="98" spans="2:33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5"/>
      <c r="U98" s="20"/>
      <c r="V98" s="20"/>
      <c r="W98" s="190"/>
      <c r="X98" s="190"/>
      <c r="Y98" s="43"/>
      <c r="Z98" s="43"/>
      <c r="AA98" s="43"/>
      <c r="AB98" s="20"/>
      <c r="AC98" s="20"/>
      <c r="AD98" s="190"/>
      <c r="AE98" s="20"/>
      <c r="AF98" s="20"/>
      <c r="AG98" s="20"/>
    </row>
    <row r="99" spans="2:33" x14ac:dyDescent="0.2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5"/>
      <c r="U99" s="20"/>
      <c r="V99" s="20"/>
      <c r="W99" s="190"/>
      <c r="X99" s="190"/>
      <c r="Y99" s="43"/>
      <c r="Z99" s="43"/>
      <c r="AA99" s="43"/>
      <c r="AB99" s="20"/>
      <c r="AC99" s="20"/>
      <c r="AD99" s="190"/>
      <c r="AE99" s="20"/>
      <c r="AF99" s="20"/>
      <c r="AG99" s="20"/>
    </row>
    <row r="100" spans="2:33" x14ac:dyDescent="0.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5"/>
      <c r="U100" s="20"/>
      <c r="V100" s="20"/>
      <c r="W100" s="190"/>
      <c r="X100" s="190"/>
      <c r="Y100" s="43"/>
      <c r="Z100" s="43"/>
      <c r="AA100" s="43"/>
      <c r="AB100" s="20"/>
      <c r="AC100" s="20"/>
      <c r="AD100" s="190"/>
      <c r="AE100" s="20"/>
      <c r="AF100" s="20"/>
      <c r="AG100" s="20"/>
    </row>
    <row r="101" spans="2:33" x14ac:dyDescent="0.2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5"/>
      <c r="U101" s="20"/>
      <c r="V101" s="20"/>
      <c r="W101" s="190"/>
      <c r="X101" s="190"/>
      <c r="Y101" s="43"/>
      <c r="Z101" s="43"/>
      <c r="AA101" s="43"/>
      <c r="AB101" s="20"/>
      <c r="AC101" s="20"/>
      <c r="AD101" s="190"/>
      <c r="AE101" s="20"/>
      <c r="AF101" s="20"/>
      <c r="AG101" s="20"/>
    </row>
    <row r="102" spans="2:33" x14ac:dyDescent="0.2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5"/>
      <c r="U102" s="20"/>
      <c r="V102" s="20"/>
      <c r="W102" s="190"/>
      <c r="X102" s="190"/>
      <c r="Y102" s="43"/>
      <c r="Z102" s="43"/>
      <c r="AA102" s="43"/>
      <c r="AB102" s="20"/>
      <c r="AC102" s="20"/>
      <c r="AD102" s="190"/>
      <c r="AE102" s="20"/>
      <c r="AF102" s="20"/>
      <c r="AG102" s="20"/>
    </row>
    <row r="103" spans="2:33" x14ac:dyDescent="0.2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5"/>
      <c r="U103" s="20"/>
      <c r="V103" s="20"/>
      <c r="W103" s="190"/>
      <c r="X103" s="190"/>
      <c r="Y103" s="43"/>
      <c r="Z103" s="43"/>
      <c r="AA103" s="43"/>
      <c r="AB103" s="20"/>
      <c r="AC103" s="20"/>
      <c r="AD103" s="190"/>
      <c r="AE103" s="20"/>
      <c r="AF103" s="20"/>
      <c r="AG103" s="20"/>
    </row>
    <row r="104" spans="2:33" x14ac:dyDescent="0.2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5"/>
      <c r="U104" s="20"/>
      <c r="V104" s="20"/>
      <c r="W104" s="190"/>
      <c r="X104" s="190"/>
      <c r="Y104" s="43"/>
      <c r="Z104" s="43"/>
      <c r="AA104" s="43"/>
      <c r="AB104" s="20"/>
      <c r="AC104" s="20"/>
      <c r="AD104" s="190"/>
      <c r="AE104" s="20"/>
      <c r="AF104" s="20"/>
      <c r="AG104" s="20"/>
    </row>
    <row r="105" spans="2:33" x14ac:dyDescent="0.2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5"/>
      <c r="U105" s="20"/>
      <c r="V105" s="20"/>
      <c r="W105" s="190"/>
      <c r="X105" s="190"/>
      <c r="Y105" s="43"/>
      <c r="Z105" s="43"/>
      <c r="AA105" s="43"/>
      <c r="AB105" s="20"/>
      <c r="AC105" s="20"/>
      <c r="AD105" s="190"/>
      <c r="AE105" s="20"/>
      <c r="AF105" s="20"/>
      <c r="AG105" s="20"/>
    </row>
    <row r="106" spans="2:33" x14ac:dyDescent="0.2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5"/>
      <c r="U106" s="20"/>
      <c r="V106" s="20"/>
      <c r="W106" s="190"/>
      <c r="X106" s="190"/>
      <c r="Y106" s="43"/>
      <c r="Z106" s="43"/>
      <c r="AA106" s="43"/>
      <c r="AB106" s="20"/>
      <c r="AC106" s="20"/>
      <c r="AD106" s="190"/>
      <c r="AE106" s="20"/>
      <c r="AF106" s="20"/>
      <c r="AG106" s="20"/>
    </row>
    <row r="107" spans="2:33" x14ac:dyDescent="0.2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5"/>
      <c r="U107" s="20"/>
      <c r="V107" s="20"/>
      <c r="W107" s="190"/>
      <c r="X107" s="190"/>
      <c r="Y107" s="43"/>
      <c r="Z107" s="43"/>
      <c r="AA107" s="43"/>
      <c r="AB107" s="20"/>
      <c r="AC107" s="20"/>
      <c r="AD107" s="190"/>
      <c r="AE107" s="20"/>
      <c r="AF107" s="20"/>
      <c r="AG107" s="20"/>
    </row>
    <row r="108" spans="2:33" x14ac:dyDescent="0.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5"/>
      <c r="U108" s="20"/>
      <c r="V108" s="20"/>
      <c r="W108" s="190"/>
      <c r="X108" s="190"/>
      <c r="Y108" s="43"/>
      <c r="Z108" s="43"/>
      <c r="AA108" s="43"/>
      <c r="AB108" s="20"/>
      <c r="AC108" s="20"/>
      <c r="AD108" s="190"/>
      <c r="AE108" s="20"/>
      <c r="AF108" s="20"/>
      <c r="AG108" s="20"/>
    </row>
    <row r="109" spans="2:33" x14ac:dyDescent="0.2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5"/>
      <c r="U109" s="20"/>
      <c r="V109" s="20"/>
      <c r="W109" s="190"/>
      <c r="X109" s="190"/>
      <c r="Y109" s="43"/>
      <c r="Z109" s="43"/>
      <c r="AA109" s="43"/>
      <c r="AB109" s="20"/>
      <c r="AC109" s="20"/>
      <c r="AD109" s="190"/>
      <c r="AE109" s="20"/>
      <c r="AF109" s="20"/>
      <c r="AG109" s="20"/>
    </row>
    <row r="110" spans="2:33" x14ac:dyDescent="0.2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5"/>
      <c r="U110" s="20"/>
      <c r="V110" s="20"/>
      <c r="W110" s="190"/>
      <c r="X110" s="190"/>
      <c r="Y110" s="43"/>
      <c r="Z110" s="43"/>
      <c r="AA110" s="43"/>
      <c r="AB110" s="20"/>
      <c r="AC110" s="20"/>
      <c r="AD110" s="190"/>
      <c r="AE110" s="20"/>
      <c r="AF110" s="20"/>
      <c r="AG110" s="20"/>
    </row>
    <row r="111" spans="2:33" x14ac:dyDescent="0.2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5"/>
      <c r="U111" s="20"/>
      <c r="V111" s="20"/>
      <c r="W111" s="190"/>
      <c r="X111" s="190"/>
      <c r="Y111" s="43"/>
      <c r="Z111" s="43"/>
      <c r="AA111" s="43"/>
      <c r="AB111" s="20"/>
      <c r="AC111" s="20"/>
      <c r="AD111" s="190"/>
      <c r="AE111" s="20"/>
      <c r="AF111" s="20"/>
      <c r="AG111" s="20"/>
    </row>
    <row r="112" spans="2:33" x14ac:dyDescent="0.2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5"/>
      <c r="U112" s="20"/>
      <c r="V112" s="20"/>
      <c r="W112" s="190"/>
      <c r="X112" s="190"/>
      <c r="Y112" s="43"/>
      <c r="Z112" s="43"/>
      <c r="AA112" s="43"/>
      <c r="AB112" s="20"/>
      <c r="AC112" s="20"/>
      <c r="AD112" s="190"/>
      <c r="AE112" s="20"/>
      <c r="AF112" s="20"/>
      <c r="AG112" s="20"/>
    </row>
    <row r="113" spans="2:33" x14ac:dyDescent="0.2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5"/>
      <c r="U113" s="20"/>
      <c r="V113" s="20"/>
      <c r="W113" s="190"/>
      <c r="X113" s="190"/>
      <c r="Y113" s="43"/>
      <c r="Z113" s="43"/>
      <c r="AA113" s="43"/>
      <c r="AB113" s="20"/>
      <c r="AC113" s="20"/>
      <c r="AD113" s="190"/>
      <c r="AE113" s="20"/>
      <c r="AF113" s="20"/>
      <c r="AG113" s="20"/>
    </row>
    <row r="114" spans="2:33" x14ac:dyDescent="0.2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5"/>
      <c r="U114" s="20"/>
      <c r="V114" s="20"/>
      <c r="W114" s="190"/>
      <c r="X114" s="190"/>
      <c r="Y114" s="43"/>
      <c r="Z114" s="43"/>
      <c r="AA114" s="43"/>
      <c r="AB114" s="20"/>
      <c r="AC114" s="20"/>
      <c r="AD114" s="190"/>
      <c r="AE114" s="20"/>
      <c r="AF114" s="20"/>
      <c r="AG114" s="20"/>
    </row>
    <row r="115" spans="2:33" x14ac:dyDescent="0.2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5"/>
      <c r="U115" s="20"/>
      <c r="V115" s="20"/>
      <c r="W115" s="190"/>
      <c r="X115" s="190"/>
      <c r="Y115" s="43"/>
      <c r="Z115" s="43"/>
      <c r="AA115" s="43"/>
      <c r="AB115" s="20"/>
      <c r="AC115" s="20"/>
      <c r="AD115" s="190"/>
      <c r="AE115" s="20"/>
      <c r="AF115" s="20"/>
      <c r="AG115" s="20"/>
    </row>
    <row r="116" spans="2:33" x14ac:dyDescent="0.2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5"/>
      <c r="U116" s="20"/>
      <c r="V116" s="20"/>
      <c r="W116" s="190"/>
      <c r="X116" s="190"/>
      <c r="Y116" s="43"/>
      <c r="Z116" s="43"/>
      <c r="AA116" s="43"/>
      <c r="AB116" s="20"/>
      <c r="AC116" s="20"/>
      <c r="AD116" s="190"/>
      <c r="AE116" s="20"/>
      <c r="AF116" s="20"/>
      <c r="AG116" s="20"/>
    </row>
    <row r="117" spans="2:33" x14ac:dyDescent="0.2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5"/>
      <c r="U117" s="20"/>
      <c r="V117" s="20"/>
      <c r="W117" s="190"/>
      <c r="X117" s="190"/>
      <c r="Y117" s="43"/>
      <c r="Z117" s="43"/>
      <c r="AA117" s="43"/>
      <c r="AB117" s="20"/>
      <c r="AC117" s="20"/>
      <c r="AD117" s="190"/>
      <c r="AE117" s="20"/>
      <c r="AF117" s="20"/>
      <c r="AG117" s="20"/>
    </row>
    <row r="118" spans="2:33" x14ac:dyDescent="0.2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5"/>
      <c r="U118" s="20"/>
      <c r="V118" s="20"/>
      <c r="W118" s="190"/>
      <c r="X118" s="190"/>
      <c r="Y118" s="43"/>
      <c r="Z118" s="43"/>
      <c r="AA118" s="43"/>
      <c r="AB118" s="20"/>
      <c r="AC118" s="20"/>
      <c r="AD118" s="190"/>
      <c r="AE118" s="20"/>
      <c r="AF118" s="20"/>
      <c r="AG118" s="20"/>
    </row>
    <row r="119" spans="2:33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5"/>
      <c r="U119" s="20"/>
      <c r="V119" s="20"/>
      <c r="W119" s="190"/>
      <c r="X119" s="190"/>
      <c r="Y119" s="43"/>
      <c r="Z119" s="43"/>
      <c r="AA119" s="43"/>
      <c r="AB119" s="20"/>
      <c r="AC119" s="20"/>
      <c r="AD119" s="190"/>
      <c r="AE119" s="20"/>
      <c r="AF119" s="20"/>
      <c r="AG119" s="20"/>
    </row>
    <row r="120" spans="2:33" x14ac:dyDescent="0.2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5"/>
      <c r="U120" s="20"/>
      <c r="V120" s="20"/>
      <c r="W120" s="190"/>
      <c r="X120" s="190"/>
      <c r="Y120" s="43"/>
      <c r="Z120" s="43"/>
      <c r="AA120" s="43"/>
      <c r="AB120" s="20"/>
      <c r="AC120" s="20"/>
      <c r="AD120" s="190"/>
      <c r="AE120" s="20"/>
      <c r="AF120" s="20"/>
      <c r="AG120" s="20"/>
    </row>
    <row r="121" spans="2:33" x14ac:dyDescent="0.2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5"/>
      <c r="U121" s="20"/>
      <c r="V121" s="20"/>
      <c r="W121" s="190"/>
      <c r="X121" s="190"/>
      <c r="Y121" s="43"/>
      <c r="Z121" s="43"/>
      <c r="AA121" s="43"/>
      <c r="AB121" s="20"/>
      <c r="AC121" s="20"/>
      <c r="AD121" s="190"/>
      <c r="AE121" s="20"/>
      <c r="AF121" s="20"/>
      <c r="AG121" s="20"/>
    </row>
    <row r="122" spans="2:33" x14ac:dyDescent="0.2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5"/>
      <c r="U122" s="20"/>
      <c r="V122" s="20"/>
      <c r="W122" s="190"/>
      <c r="X122" s="190"/>
      <c r="Y122" s="43"/>
      <c r="Z122" s="43"/>
      <c r="AA122" s="43"/>
      <c r="AB122" s="20"/>
      <c r="AC122" s="20"/>
      <c r="AD122" s="190"/>
      <c r="AE122" s="20"/>
      <c r="AF122" s="20"/>
      <c r="AG122" s="20"/>
    </row>
    <row r="123" spans="2:33" x14ac:dyDescent="0.2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5"/>
      <c r="U123" s="20"/>
      <c r="V123" s="20"/>
      <c r="W123" s="190"/>
      <c r="X123" s="190"/>
      <c r="Y123" s="43"/>
      <c r="Z123" s="43"/>
      <c r="AA123" s="43"/>
      <c r="AB123" s="20"/>
      <c r="AC123" s="20"/>
      <c r="AD123" s="190"/>
      <c r="AE123" s="20"/>
      <c r="AF123" s="20"/>
      <c r="AG123" s="20"/>
    </row>
    <row r="124" spans="2:33" x14ac:dyDescent="0.2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5"/>
      <c r="U124" s="20"/>
      <c r="V124" s="20"/>
      <c r="W124" s="190"/>
      <c r="X124" s="190"/>
      <c r="Y124" s="43"/>
      <c r="Z124" s="43"/>
      <c r="AA124" s="43"/>
      <c r="AB124" s="20"/>
      <c r="AC124" s="20"/>
      <c r="AD124" s="190"/>
      <c r="AE124" s="20"/>
      <c r="AF124" s="20"/>
      <c r="AG124" s="20"/>
    </row>
    <row r="125" spans="2:33" x14ac:dyDescent="0.2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5"/>
      <c r="U125" s="20"/>
      <c r="V125" s="20"/>
      <c r="W125" s="190"/>
      <c r="X125" s="190"/>
      <c r="Y125" s="43"/>
      <c r="Z125" s="43"/>
      <c r="AA125" s="43"/>
      <c r="AB125" s="20"/>
      <c r="AC125" s="20"/>
      <c r="AD125" s="190"/>
      <c r="AE125" s="20"/>
      <c r="AF125" s="20"/>
      <c r="AG125" s="20"/>
    </row>
    <row r="126" spans="2:33" x14ac:dyDescent="0.2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5"/>
      <c r="U126" s="20"/>
      <c r="V126" s="20"/>
      <c r="W126" s="190"/>
      <c r="X126" s="190"/>
      <c r="Y126" s="43"/>
      <c r="Z126" s="43"/>
      <c r="AA126" s="43"/>
      <c r="AB126" s="20"/>
      <c r="AC126" s="20"/>
      <c r="AD126" s="190"/>
      <c r="AE126" s="20"/>
      <c r="AF126" s="20"/>
      <c r="AG126" s="20"/>
    </row>
    <row r="127" spans="2:33" x14ac:dyDescent="0.2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5"/>
      <c r="U127" s="20"/>
      <c r="V127" s="20"/>
      <c r="W127" s="190"/>
      <c r="X127" s="190"/>
      <c r="Y127" s="43"/>
      <c r="Z127" s="43"/>
      <c r="AA127" s="43"/>
      <c r="AB127" s="20"/>
      <c r="AC127" s="20"/>
      <c r="AD127" s="190"/>
      <c r="AE127" s="20"/>
      <c r="AF127" s="20"/>
      <c r="AG127" s="20"/>
    </row>
    <row r="128" spans="2:33" x14ac:dyDescent="0.2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5"/>
      <c r="U128" s="20"/>
      <c r="V128" s="20"/>
      <c r="W128" s="190"/>
      <c r="X128" s="190"/>
      <c r="Y128" s="43"/>
      <c r="Z128" s="43"/>
      <c r="AA128" s="43"/>
      <c r="AB128" s="20"/>
      <c r="AC128" s="20"/>
      <c r="AD128" s="190"/>
      <c r="AE128" s="20"/>
      <c r="AF128" s="20"/>
      <c r="AG128" s="20"/>
    </row>
    <row r="129" spans="2:33" x14ac:dyDescent="0.2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5"/>
      <c r="U129" s="20"/>
      <c r="V129" s="20"/>
      <c r="W129" s="190"/>
      <c r="X129" s="190"/>
      <c r="Y129" s="43"/>
      <c r="Z129" s="43"/>
      <c r="AA129" s="43"/>
      <c r="AB129" s="20"/>
      <c r="AC129" s="20"/>
      <c r="AD129" s="190"/>
      <c r="AE129" s="20"/>
      <c r="AF129" s="20"/>
      <c r="AG129" s="20"/>
    </row>
    <row r="130" spans="2:33" x14ac:dyDescent="0.2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5"/>
      <c r="U130" s="20"/>
      <c r="V130" s="20"/>
      <c r="W130" s="190"/>
      <c r="X130" s="190"/>
      <c r="Y130" s="43"/>
      <c r="Z130" s="43"/>
      <c r="AA130" s="43"/>
      <c r="AB130" s="20"/>
      <c r="AC130" s="20"/>
      <c r="AD130" s="190"/>
      <c r="AE130" s="20"/>
      <c r="AF130" s="20"/>
      <c r="AG130" s="20"/>
    </row>
    <row r="131" spans="2:33" x14ac:dyDescent="0.2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5"/>
      <c r="U131" s="20"/>
      <c r="V131" s="20"/>
      <c r="W131" s="190"/>
      <c r="X131" s="190"/>
      <c r="Y131" s="43"/>
      <c r="Z131" s="43"/>
      <c r="AA131" s="43"/>
      <c r="AB131" s="20"/>
      <c r="AC131" s="20"/>
      <c r="AD131" s="190"/>
      <c r="AE131" s="20"/>
      <c r="AF131" s="20"/>
      <c r="AG131" s="20"/>
    </row>
    <row r="132" spans="2:33" x14ac:dyDescent="0.2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5"/>
      <c r="U132" s="20"/>
      <c r="V132" s="20"/>
      <c r="W132" s="190"/>
      <c r="X132" s="190"/>
      <c r="Y132" s="43"/>
      <c r="Z132" s="43"/>
      <c r="AA132" s="43"/>
      <c r="AB132" s="20"/>
      <c r="AC132" s="20"/>
      <c r="AD132" s="190"/>
      <c r="AE132" s="20"/>
      <c r="AF132" s="20"/>
      <c r="AG132" s="20"/>
    </row>
    <row r="133" spans="2:33" x14ac:dyDescent="0.2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5"/>
      <c r="U133" s="20"/>
      <c r="V133" s="20"/>
      <c r="W133" s="190"/>
      <c r="X133" s="190"/>
      <c r="Y133" s="43"/>
      <c r="Z133" s="43"/>
      <c r="AA133" s="43"/>
      <c r="AB133" s="20"/>
      <c r="AC133" s="20"/>
      <c r="AD133" s="190"/>
      <c r="AE133" s="20"/>
      <c r="AF133" s="20"/>
      <c r="AG133" s="20"/>
    </row>
    <row r="134" spans="2:33" x14ac:dyDescent="0.2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5"/>
      <c r="U134" s="20"/>
      <c r="V134" s="20"/>
      <c r="W134" s="190"/>
      <c r="X134" s="190"/>
      <c r="Y134" s="43"/>
      <c r="Z134" s="43"/>
      <c r="AA134" s="43"/>
      <c r="AB134" s="20"/>
      <c r="AC134" s="20"/>
      <c r="AD134" s="190"/>
      <c r="AE134" s="20"/>
      <c r="AF134" s="20"/>
      <c r="AG134" s="20"/>
    </row>
    <row r="135" spans="2:33" x14ac:dyDescent="0.2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5"/>
      <c r="U135" s="20"/>
      <c r="V135" s="20"/>
      <c r="W135" s="190"/>
      <c r="X135" s="190"/>
      <c r="Y135" s="43"/>
      <c r="Z135" s="43"/>
      <c r="AA135" s="43"/>
      <c r="AB135" s="20"/>
      <c r="AC135" s="20"/>
      <c r="AD135" s="190"/>
      <c r="AE135" s="20"/>
      <c r="AF135" s="20"/>
      <c r="AG135" s="20"/>
    </row>
    <row r="136" spans="2:33" x14ac:dyDescent="0.2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5"/>
      <c r="U136" s="20"/>
      <c r="V136" s="20"/>
      <c r="W136" s="190"/>
      <c r="X136" s="190"/>
      <c r="Y136" s="43"/>
      <c r="Z136" s="43"/>
      <c r="AA136" s="43"/>
      <c r="AB136" s="20"/>
      <c r="AC136" s="20"/>
      <c r="AD136" s="190"/>
      <c r="AE136" s="20"/>
      <c r="AF136" s="20"/>
      <c r="AG136" s="20"/>
    </row>
    <row r="137" spans="2:33" x14ac:dyDescent="0.2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5"/>
      <c r="U137" s="20"/>
      <c r="V137" s="20"/>
      <c r="W137" s="190"/>
      <c r="X137" s="190"/>
      <c r="Y137" s="43"/>
      <c r="Z137" s="43"/>
      <c r="AA137" s="43"/>
      <c r="AB137" s="20"/>
      <c r="AC137" s="20"/>
      <c r="AD137" s="190"/>
      <c r="AE137" s="20"/>
      <c r="AF137" s="20"/>
      <c r="AG137" s="20"/>
    </row>
    <row r="138" spans="2:33" x14ac:dyDescent="0.2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5"/>
      <c r="U138" s="20"/>
      <c r="V138" s="20"/>
      <c r="W138" s="190"/>
      <c r="X138" s="190"/>
      <c r="Y138" s="43"/>
      <c r="Z138" s="43"/>
      <c r="AA138" s="43"/>
      <c r="AB138" s="20"/>
      <c r="AC138" s="20"/>
      <c r="AD138" s="190"/>
      <c r="AE138" s="20"/>
      <c r="AF138" s="20"/>
      <c r="AG138" s="20"/>
    </row>
    <row r="139" spans="2:33" x14ac:dyDescent="0.2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5"/>
      <c r="U139" s="20"/>
      <c r="V139" s="20"/>
      <c r="W139" s="190"/>
      <c r="X139" s="190"/>
      <c r="Y139" s="43"/>
      <c r="Z139" s="43"/>
      <c r="AA139" s="43"/>
      <c r="AB139" s="20"/>
      <c r="AC139" s="20"/>
      <c r="AD139" s="190"/>
      <c r="AE139" s="20"/>
      <c r="AF139" s="20"/>
      <c r="AG139" s="20"/>
    </row>
    <row r="140" spans="2:33" x14ac:dyDescent="0.2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5"/>
      <c r="U140" s="20"/>
      <c r="V140" s="20"/>
      <c r="W140" s="190"/>
      <c r="X140" s="190"/>
      <c r="Y140" s="43"/>
      <c r="Z140" s="43"/>
      <c r="AA140" s="43"/>
      <c r="AB140" s="20"/>
      <c r="AC140" s="20"/>
      <c r="AD140" s="190"/>
      <c r="AE140" s="20"/>
      <c r="AF140" s="20"/>
      <c r="AG140" s="20"/>
    </row>
    <row r="141" spans="2:33" x14ac:dyDescent="0.2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5"/>
      <c r="U141" s="20"/>
      <c r="V141" s="20"/>
      <c r="W141" s="190"/>
      <c r="X141" s="190"/>
      <c r="Y141" s="43"/>
      <c r="Z141" s="43"/>
      <c r="AA141" s="43"/>
      <c r="AB141" s="20"/>
      <c r="AC141" s="20"/>
      <c r="AD141" s="190"/>
      <c r="AE141" s="20"/>
      <c r="AF141" s="20"/>
      <c r="AG141" s="20"/>
    </row>
    <row r="142" spans="2:33" x14ac:dyDescent="0.2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5"/>
      <c r="U142" s="20"/>
      <c r="V142" s="20"/>
      <c r="W142" s="190"/>
      <c r="X142" s="190"/>
      <c r="Y142" s="43"/>
      <c r="Z142" s="43"/>
      <c r="AA142" s="43"/>
      <c r="AB142" s="20"/>
      <c r="AC142" s="20"/>
      <c r="AD142" s="190"/>
      <c r="AE142" s="20"/>
      <c r="AF142" s="20"/>
      <c r="AG142" s="20"/>
    </row>
    <row r="143" spans="2:33" x14ac:dyDescent="0.2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5"/>
      <c r="U143" s="20"/>
      <c r="V143" s="20"/>
      <c r="W143" s="190"/>
      <c r="X143" s="190"/>
      <c r="Y143" s="43"/>
      <c r="Z143" s="43"/>
      <c r="AA143" s="43"/>
      <c r="AB143" s="20"/>
      <c r="AC143" s="20"/>
      <c r="AD143" s="190"/>
      <c r="AE143" s="20"/>
      <c r="AF143" s="20"/>
      <c r="AG143" s="20"/>
    </row>
    <row r="144" spans="2:33" x14ac:dyDescent="0.2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5"/>
      <c r="U144" s="20"/>
      <c r="V144" s="20"/>
      <c r="W144" s="190"/>
      <c r="X144" s="190"/>
      <c r="Y144" s="43"/>
      <c r="Z144" s="43"/>
      <c r="AA144" s="43"/>
      <c r="AB144" s="20"/>
      <c r="AC144" s="20"/>
      <c r="AD144" s="190"/>
      <c r="AE144" s="20"/>
      <c r="AF144" s="20"/>
      <c r="AG144" s="20"/>
    </row>
    <row r="145" spans="2:33" x14ac:dyDescent="0.2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5"/>
      <c r="U145" s="20"/>
      <c r="V145" s="20"/>
      <c r="W145" s="190"/>
      <c r="X145" s="190"/>
      <c r="Y145" s="43"/>
      <c r="Z145" s="43"/>
      <c r="AA145" s="43"/>
      <c r="AB145" s="20"/>
      <c r="AC145" s="20"/>
      <c r="AD145" s="190"/>
      <c r="AE145" s="20"/>
      <c r="AF145" s="20"/>
      <c r="AG145" s="20"/>
    </row>
    <row r="146" spans="2:33" x14ac:dyDescent="0.2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5"/>
      <c r="U146" s="20"/>
      <c r="V146" s="20"/>
      <c r="W146" s="190"/>
      <c r="X146" s="190"/>
      <c r="Y146" s="43"/>
      <c r="Z146" s="43"/>
      <c r="AA146" s="43"/>
      <c r="AB146" s="20"/>
      <c r="AC146" s="20"/>
      <c r="AD146" s="190"/>
      <c r="AE146" s="20"/>
      <c r="AF146" s="20"/>
      <c r="AG146" s="20"/>
    </row>
    <row r="147" spans="2:33" x14ac:dyDescent="0.2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5"/>
      <c r="U147" s="20"/>
      <c r="V147" s="20"/>
      <c r="W147" s="190"/>
      <c r="X147" s="190"/>
      <c r="Y147" s="43"/>
      <c r="Z147" s="43"/>
      <c r="AA147" s="43"/>
      <c r="AB147" s="20"/>
      <c r="AC147" s="20"/>
      <c r="AD147" s="190"/>
      <c r="AE147" s="20"/>
      <c r="AF147" s="20"/>
      <c r="AG147" s="20"/>
    </row>
    <row r="148" spans="2:33" x14ac:dyDescent="0.2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5"/>
      <c r="U148" s="20"/>
      <c r="V148" s="20"/>
      <c r="W148" s="190"/>
      <c r="X148" s="190"/>
      <c r="Y148" s="43"/>
      <c r="Z148" s="43"/>
      <c r="AA148" s="43"/>
      <c r="AB148" s="20"/>
      <c r="AC148" s="20"/>
      <c r="AD148" s="190"/>
      <c r="AE148" s="20"/>
      <c r="AF148" s="20"/>
      <c r="AG148" s="20"/>
    </row>
    <row r="149" spans="2:33" x14ac:dyDescent="0.2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5"/>
      <c r="U149" s="20"/>
      <c r="V149" s="20"/>
      <c r="W149" s="190"/>
      <c r="X149" s="190"/>
      <c r="Y149" s="43"/>
      <c r="Z149" s="43"/>
      <c r="AA149" s="43"/>
      <c r="AB149" s="20"/>
      <c r="AC149" s="20"/>
      <c r="AD149" s="190"/>
      <c r="AE149" s="20"/>
      <c r="AF149" s="20"/>
      <c r="AG149" s="20"/>
    </row>
    <row r="150" spans="2:33" x14ac:dyDescent="0.2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5"/>
      <c r="U150" s="20"/>
      <c r="V150" s="20"/>
      <c r="W150" s="190"/>
      <c r="X150" s="190"/>
      <c r="Y150" s="43"/>
      <c r="Z150" s="43"/>
      <c r="AA150" s="43"/>
      <c r="AB150" s="20"/>
      <c r="AC150" s="20"/>
      <c r="AD150" s="190"/>
      <c r="AE150" s="20"/>
      <c r="AF150" s="20"/>
      <c r="AG150" s="20"/>
    </row>
    <row r="151" spans="2:33" x14ac:dyDescent="0.2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5"/>
      <c r="U151" s="20"/>
      <c r="V151" s="20"/>
      <c r="W151" s="190"/>
      <c r="X151" s="190"/>
      <c r="Y151" s="43"/>
      <c r="Z151" s="43"/>
      <c r="AA151" s="43"/>
      <c r="AB151" s="20"/>
      <c r="AC151" s="20"/>
      <c r="AD151" s="190"/>
      <c r="AE151" s="20"/>
      <c r="AF151" s="20"/>
      <c r="AG151" s="20"/>
    </row>
    <row r="152" spans="2:33" x14ac:dyDescent="0.2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5"/>
      <c r="U152" s="20"/>
      <c r="V152" s="20"/>
      <c r="W152" s="190"/>
      <c r="X152" s="190"/>
      <c r="Y152" s="43"/>
      <c r="Z152" s="43"/>
      <c r="AA152" s="43"/>
      <c r="AB152" s="20"/>
      <c r="AC152" s="20"/>
      <c r="AD152" s="190"/>
      <c r="AE152" s="20"/>
      <c r="AF152" s="20"/>
      <c r="AG152" s="20"/>
    </row>
    <row r="153" spans="2:33" x14ac:dyDescent="0.2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5"/>
      <c r="U153" s="20"/>
      <c r="V153" s="20"/>
      <c r="W153" s="190"/>
      <c r="X153" s="190"/>
      <c r="Y153" s="43"/>
      <c r="Z153" s="43"/>
      <c r="AA153" s="43"/>
      <c r="AB153" s="20"/>
      <c r="AC153" s="20"/>
      <c r="AD153" s="190"/>
      <c r="AE153" s="20"/>
      <c r="AF153" s="20"/>
      <c r="AG153" s="20"/>
    </row>
    <row r="154" spans="2:33" x14ac:dyDescent="0.2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5"/>
      <c r="U154" s="20"/>
      <c r="V154" s="20"/>
      <c r="W154" s="190"/>
      <c r="X154" s="190"/>
      <c r="Y154" s="43"/>
      <c r="Z154" s="43"/>
      <c r="AA154" s="43"/>
      <c r="AB154" s="20"/>
      <c r="AC154" s="20"/>
      <c r="AD154" s="190"/>
      <c r="AE154" s="20"/>
      <c r="AF154" s="20"/>
      <c r="AG154" s="20"/>
    </row>
    <row r="155" spans="2:33" x14ac:dyDescent="0.2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5"/>
      <c r="U155" s="20"/>
      <c r="V155" s="20"/>
      <c r="W155" s="190"/>
      <c r="X155" s="190"/>
      <c r="Y155" s="43"/>
      <c r="Z155" s="43"/>
      <c r="AA155" s="43"/>
      <c r="AB155" s="20"/>
      <c r="AC155" s="20"/>
      <c r="AD155" s="190"/>
      <c r="AE155" s="20"/>
      <c r="AF155" s="20"/>
      <c r="AG155" s="20"/>
    </row>
    <row r="156" spans="2:33" x14ac:dyDescent="0.2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5"/>
      <c r="U156" s="20"/>
      <c r="V156" s="20"/>
      <c r="W156" s="190"/>
      <c r="X156" s="190"/>
      <c r="Y156" s="43"/>
      <c r="Z156" s="43"/>
      <c r="AA156" s="43"/>
      <c r="AB156" s="20"/>
      <c r="AC156" s="20"/>
      <c r="AD156" s="190"/>
      <c r="AE156" s="20"/>
      <c r="AF156" s="20"/>
      <c r="AG156" s="20"/>
    </row>
    <row r="157" spans="2:33" x14ac:dyDescent="0.2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5"/>
      <c r="U157" s="20"/>
      <c r="V157" s="20"/>
      <c r="W157" s="190"/>
      <c r="X157" s="190"/>
      <c r="Y157" s="43"/>
      <c r="Z157" s="43"/>
      <c r="AA157" s="43"/>
      <c r="AB157" s="20"/>
      <c r="AC157" s="20"/>
      <c r="AD157" s="190"/>
      <c r="AE157" s="20"/>
      <c r="AF157" s="20"/>
      <c r="AG157" s="20"/>
    </row>
    <row r="158" spans="2:33" x14ac:dyDescent="0.2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5"/>
      <c r="U158" s="20"/>
      <c r="V158" s="20"/>
      <c r="W158" s="190"/>
      <c r="X158" s="190"/>
      <c r="Y158" s="43"/>
      <c r="Z158" s="43"/>
      <c r="AA158" s="43"/>
      <c r="AB158" s="20"/>
      <c r="AC158" s="20"/>
      <c r="AD158" s="190"/>
      <c r="AE158" s="20"/>
      <c r="AF158" s="20"/>
      <c r="AG158" s="20"/>
    </row>
    <row r="159" spans="2:33" x14ac:dyDescent="0.2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5"/>
      <c r="U159" s="20"/>
      <c r="V159" s="20"/>
      <c r="W159" s="190"/>
      <c r="X159" s="190"/>
      <c r="Y159" s="43"/>
      <c r="Z159" s="43"/>
      <c r="AB159" s="20"/>
      <c r="AC159" s="20"/>
      <c r="AD159" s="190"/>
      <c r="AE159" s="20"/>
      <c r="AF159" s="20"/>
      <c r="AG159" s="20"/>
    </row>
    <row r="160" spans="2:33" x14ac:dyDescent="0.2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5"/>
      <c r="U160" s="20"/>
      <c r="V160" s="20"/>
      <c r="W160" s="190"/>
      <c r="X160" s="190"/>
      <c r="Y160" s="43"/>
      <c r="Z160" s="43"/>
      <c r="AA160" s="43" t="s">
        <v>70</v>
      </c>
      <c r="AB160" s="20"/>
      <c r="AC160" s="20"/>
      <c r="AD160" s="190"/>
      <c r="AE160" s="20"/>
      <c r="AF160" s="20"/>
      <c r="AG160" s="20"/>
    </row>
    <row r="161" spans="2:33" x14ac:dyDescent="0.2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5"/>
      <c r="U161" s="20"/>
      <c r="V161" s="20"/>
      <c r="W161" s="190"/>
      <c r="X161" s="190"/>
      <c r="Y161" s="43"/>
      <c r="Z161" s="43"/>
      <c r="AA161" s="41" t="s">
        <v>72</v>
      </c>
      <c r="AB161" s="20"/>
      <c r="AC161" s="20"/>
      <c r="AD161" s="190"/>
      <c r="AE161" s="20"/>
      <c r="AF161" s="20"/>
      <c r="AG161" s="20"/>
    </row>
    <row r="162" spans="2:33" x14ac:dyDescent="0.2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5"/>
      <c r="U162" s="20"/>
      <c r="V162" s="20"/>
      <c r="W162" s="190"/>
      <c r="X162" s="190"/>
      <c r="Y162" s="43"/>
      <c r="Z162" s="43"/>
      <c r="AA162" s="43" t="s">
        <v>71</v>
      </c>
      <c r="AB162" s="20"/>
      <c r="AC162" s="20"/>
      <c r="AD162" s="190"/>
      <c r="AE162" s="20"/>
      <c r="AF162" s="20"/>
      <c r="AG162" s="20"/>
    </row>
    <row r="163" spans="2:33" x14ac:dyDescent="0.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5"/>
      <c r="U163" s="20"/>
      <c r="V163" s="20"/>
      <c r="W163" s="190"/>
      <c r="X163" s="190"/>
      <c r="Y163" s="43"/>
      <c r="Z163" s="43"/>
      <c r="AA163" s="43" t="s">
        <v>73</v>
      </c>
      <c r="AB163" s="20"/>
      <c r="AC163" s="20"/>
      <c r="AD163" s="190"/>
      <c r="AE163" s="20"/>
      <c r="AF163" s="20"/>
      <c r="AG163" s="20"/>
    </row>
    <row r="164" spans="2:33" x14ac:dyDescent="0.2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5"/>
      <c r="U164" s="20"/>
      <c r="V164" s="20"/>
      <c r="W164" s="190"/>
      <c r="X164" s="190"/>
      <c r="Y164" s="43"/>
      <c r="Z164" s="43"/>
      <c r="AA164" s="43" t="s">
        <v>85</v>
      </c>
      <c r="AB164" s="20"/>
      <c r="AC164" s="20"/>
      <c r="AD164" s="190"/>
      <c r="AE164" s="20"/>
      <c r="AF164" s="20"/>
      <c r="AG164" s="20"/>
    </row>
    <row r="165" spans="2:33" x14ac:dyDescent="0.2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5"/>
      <c r="U165" s="20"/>
      <c r="V165" s="20"/>
      <c r="W165" s="190"/>
      <c r="X165" s="190"/>
      <c r="Y165" s="43"/>
      <c r="Z165" s="43"/>
      <c r="AA165" s="43" t="s">
        <v>74</v>
      </c>
      <c r="AB165" s="20"/>
      <c r="AC165" s="20"/>
      <c r="AD165" s="190"/>
      <c r="AE165" s="20"/>
      <c r="AF165" s="20"/>
      <c r="AG165" s="20"/>
    </row>
    <row r="166" spans="2:33" x14ac:dyDescent="0.2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5"/>
      <c r="U166" s="20"/>
      <c r="V166" s="20"/>
      <c r="W166" s="190"/>
      <c r="X166" s="190"/>
      <c r="Y166" s="43"/>
      <c r="Z166" s="43"/>
      <c r="AA166" s="20" t="s">
        <v>90</v>
      </c>
      <c r="AB166" s="20"/>
      <c r="AC166" s="20"/>
      <c r="AD166" s="190"/>
      <c r="AE166" s="20"/>
      <c r="AF166" s="20"/>
      <c r="AG166" s="20"/>
    </row>
    <row r="167" spans="2:33" x14ac:dyDescent="0.2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5"/>
      <c r="U167" s="20"/>
      <c r="V167" s="20"/>
      <c r="W167" s="190"/>
      <c r="X167" s="190"/>
      <c r="Y167" s="43"/>
      <c r="Z167" s="43"/>
      <c r="AA167" s="20" t="s">
        <v>91</v>
      </c>
      <c r="AB167" s="20"/>
      <c r="AC167" s="20"/>
      <c r="AD167" s="190"/>
      <c r="AE167" s="20"/>
      <c r="AF167" s="20"/>
      <c r="AG167" s="20"/>
    </row>
    <row r="168" spans="2:33" x14ac:dyDescent="0.2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5"/>
      <c r="U168" s="20"/>
      <c r="V168" s="20"/>
      <c r="W168" s="190"/>
      <c r="X168" s="190"/>
      <c r="Y168" s="43"/>
      <c r="Z168" s="43"/>
      <c r="AA168" s="43" t="s">
        <v>75</v>
      </c>
      <c r="AB168" s="20"/>
      <c r="AC168" s="20"/>
      <c r="AD168" s="190"/>
      <c r="AE168" s="20"/>
      <c r="AF168" s="20"/>
      <c r="AG168" s="20"/>
    </row>
    <row r="169" spans="2:33" x14ac:dyDescent="0.2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5"/>
      <c r="U169" s="20"/>
      <c r="V169" s="20"/>
      <c r="W169" s="190"/>
      <c r="X169" s="190"/>
      <c r="Y169" s="43"/>
      <c r="Z169" s="43"/>
      <c r="AA169" s="41" t="s">
        <v>76</v>
      </c>
      <c r="AB169" s="20"/>
      <c r="AC169" s="20"/>
      <c r="AD169" s="190"/>
      <c r="AE169" s="20"/>
      <c r="AF169" s="20"/>
      <c r="AG169" s="20"/>
    </row>
    <row r="170" spans="2:33" x14ac:dyDescent="0.2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5"/>
      <c r="U170" s="20"/>
      <c r="V170" s="20"/>
      <c r="W170" s="190"/>
      <c r="X170" s="190"/>
      <c r="Y170" s="43"/>
      <c r="Z170" s="43"/>
      <c r="AA170" s="41" t="s">
        <v>80</v>
      </c>
      <c r="AB170" s="20"/>
      <c r="AC170" s="20"/>
      <c r="AD170" s="190"/>
      <c r="AE170" s="20"/>
      <c r="AF170" s="20"/>
      <c r="AG170" s="20"/>
    </row>
    <row r="171" spans="2:33" x14ac:dyDescent="0.2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5"/>
      <c r="U171" s="20"/>
      <c r="V171" s="20"/>
      <c r="W171" s="190"/>
      <c r="X171" s="190"/>
      <c r="Y171" s="43"/>
      <c r="Z171" s="43"/>
      <c r="AA171" s="41" t="s">
        <v>81</v>
      </c>
      <c r="AB171" s="20"/>
      <c r="AC171" s="20"/>
      <c r="AD171" s="190"/>
      <c r="AE171" s="20"/>
      <c r="AF171" s="20"/>
      <c r="AG171" s="20"/>
    </row>
    <row r="172" spans="2:33" x14ac:dyDescent="0.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5"/>
      <c r="U172" s="20"/>
      <c r="V172" s="20"/>
      <c r="W172" s="190"/>
      <c r="X172" s="190"/>
      <c r="Y172" s="43"/>
      <c r="Z172" s="43"/>
      <c r="AA172" s="41" t="s">
        <v>83</v>
      </c>
      <c r="AB172" s="20"/>
      <c r="AC172" s="20"/>
      <c r="AD172" s="190"/>
      <c r="AE172" s="20"/>
      <c r="AF172" s="20"/>
      <c r="AG172" s="20"/>
    </row>
    <row r="173" spans="2:33" x14ac:dyDescent="0.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5"/>
      <c r="U173" s="20"/>
      <c r="V173" s="20"/>
      <c r="W173" s="190"/>
      <c r="X173" s="190"/>
      <c r="Y173" s="43"/>
      <c r="Z173" s="43"/>
      <c r="AA173" s="41" t="s">
        <v>84</v>
      </c>
      <c r="AB173" s="20"/>
      <c r="AC173" s="20"/>
      <c r="AD173" s="190"/>
      <c r="AE173" s="20"/>
      <c r="AF173" s="20"/>
      <c r="AG173" s="20"/>
    </row>
    <row r="174" spans="2:33" x14ac:dyDescent="0.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5"/>
      <c r="U174" s="20"/>
      <c r="V174" s="20"/>
      <c r="W174" s="190"/>
      <c r="X174" s="190"/>
      <c r="Y174" s="43"/>
      <c r="Z174" s="43"/>
      <c r="AA174" s="43" t="s">
        <v>77</v>
      </c>
      <c r="AB174" s="20"/>
      <c r="AC174" s="20"/>
      <c r="AD174" s="190"/>
      <c r="AE174" s="20"/>
      <c r="AF174" s="20"/>
      <c r="AG174" s="20"/>
    </row>
    <row r="175" spans="2:33" x14ac:dyDescent="0.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5"/>
      <c r="U175" s="20"/>
      <c r="V175" s="20"/>
      <c r="W175" s="190"/>
      <c r="X175" s="190"/>
      <c r="Y175" s="43"/>
      <c r="Z175" s="43"/>
      <c r="AA175" s="43" t="s">
        <v>78</v>
      </c>
      <c r="AB175" s="20"/>
      <c r="AC175" s="20"/>
      <c r="AD175" s="190"/>
      <c r="AE175" s="20"/>
      <c r="AF175" s="20"/>
      <c r="AG175" s="20"/>
    </row>
    <row r="176" spans="2:33" x14ac:dyDescent="0.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5"/>
      <c r="U176" s="20"/>
      <c r="V176" s="20"/>
      <c r="W176" s="190"/>
      <c r="X176" s="190"/>
      <c r="Y176" s="43"/>
      <c r="Z176" s="43"/>
      <c r="AA176" s="43" t="s">
        <v>79</v>
      </c>
      <c r="AB176" s="20"/>
      <c r="AC176" s="20"/>
      <c r="AD176" s="190"/>
      <c r="AE176" s="20"/>
      <c r="AF176" s="20"/>
      <c r="AG176" s="20"/>
    </row>
    <row r="177" spans="2:33" x14ac:dyDescent="0.2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5"/>
      <c r="U177" s="20"/>
      <c r="V177" s="20"/>
      <c r="W177" s="190"/>
      <c r="X177" s="190"/>
      <c r="Y177" s="43"/>
      <c r="Z177" s="43"/>
      <c r="AA177" s="43" t="s">
        <v>82</v>
      </c>
      <c r="AB177" s="20"/>
      <c r="AC177" s="20"/>
      <c r="AD177" s="190"/>
      <c r="AE177" s="20"/>
      <c r="AF177" s="20"/>
      <c r="AG177" s="20"/>
    </row>
    <row r="178" spans="2:33" x14ac:dyDescent="0.2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5"/>
      <c r="U178" s="20"/>
      <c r="V178" s="20"/>
      <c r="W178" s="190"/>
      <c r="X178" s="190"/>
      <c r="Y178" s="43"/>
      <c r="Z178" s="43"/>
      <c r="AA178" s="43"/>
      <c r="AB178" s="20"/>
      <c r="AC178" s="20"/>
      <c r="AD178" s="190"/>
      <c r="AE178" s="20"/>
      <c r="AF178" s="20"/>
      <c r="AG178" s="20"/>
    </row>
    <row r="179" spans="2:33" x14ac:dyDescent="0.2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5"/>
      <c r="U179" s="20"/>
      <c r="V179" s="20"/>
      <c r="W179" s="190"/>
      <c r="X179" s="190"/>
      <c r="Y179" s="43"/>
      <c r="Z179" s="43"/>
      <c r="AA179" s="43" t="s">
        <v>88</v>
      </c>
      <c r="AB179" s="20"/>
      <c r="AC179" s="20"/>
      <c r="AD179" s="190"/>
      <c r="AE179" s="20"/>
      <c r="AF179" s="20"/>
      <c r="AG179" s="20"/>
    </row>
    <row r="180" spans="2:33" x14ac:dyDescent="0.2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5"/>
      <c r="U180" s="20"/>
      <c r="V180" s="20"/>
      <c r="W180" s="190"/>
      <c r="X180" s="190"/>
      <c r="Y180" s="43"/>
      <c r="Z180" s="43"/>
      <c r="AA180" s="43" t="s">
        <v>89</v>
      </c>
      <c r="AB180" s="20"/>
      <c r="AC180" s="20"/>
      <c r="AD180" s="190"/>
      <c r="AE180" s="20"/>
      <c r="AF180" s="20"/>
      <c r="AG180" s="20"/>
    </row>
    <row r="181" spans="2:33" x14ac:dyDescent="0.2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5"/>
      <c r="U181" s="20"/>
      <c r="V181" s="20"/>
      <c r="W181" s="190"/>
      <c r="X181" s="190"/>
      <c r="Y181" s="43"/>
      <c r="Z181" s="43"/>
      <c r="AA181" s="43"/>
      <c r="AB181" s="20"/>
      <c r="AC181" s="20"/>
      <c r="AD181" s="190"/>
      <c r="AE181" s="20"/>
      <c r="AF181" s="20"/>
      <c r="AG181" s="20"/>
    </row>
    <row r="182" spans="2:33" x14ac:dyDescent="0.2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5"/>
      <c r="U182" s="20"/>
      <c r="V182" s="20"/>
      <c r="W182" s="190"/>
      <c r="X182" s="190"/>
      <c r="Y182" s="43"/>
      <c r="Z182" s="43"/>
      <c r="AA182" s="43"/>
      <c r="AB182" s="20"/>
      <c r="AC182" s="20"/>
      <c r="AD182" s="190"/>
      <c r="AE182" s="20"/>
      <c r="AF182" s="20"/>
      <c r="AG182" s="20"/>
    </row>
    <row r="183" spans="2:33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5"/>
      <c r="U183" s="20"/>
      <c r="V183" s="20"/>
      <c r="W183" s="190"/>
      <c r="X183" s="190"/>
      <c r="Y183" s="43"/>
      <c r="Z183" s="43"/>
      <c r="AA183" s="43"/>
      <c r="AB183" s="20"/>
      <c r="AC183" s="20"/>
      <c r="AD183" s="190"/>
      <c r="AE183" s="20"/>
      <c r="AF183" s="20"/>
      <c r="AG183" s="20"/>
    </row>
    <row r="184" spans="2:33" x14ac:dyDescent="0.2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5"/>
      <c r="U184" s="20"/>
      <c r="V184" s="20"/>
      <c r="W184" s="190"/>
      <c r="X184" s="190"/>
      <c r="Y184" s="43"/>
      <c r="Z184" s="43"/>
      <c r="AA184" s="43"/>
      <c r="AB184" s="20"/>
      <c r="AC184" s="20"/>
      <c r="AD184" s="190"/>
      <c r="AE184" s="20"/>
      <c r="AF184" s="20"/>
      <c r="AG184" s="20"/>
    </row>
    <row r="185" spans="2:33" x14ac:dyDescent="0.2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5"/>
      <c r="U185" s="20"/>
      <c r="V185" s="20"/>
      <c r="W185" s="190"/>
      <c r="X185" s="190"/>
      <c r="Y185" s="43"/>
      <c r="Z185" s="43"/>
      <c r="AA185" s="43"/>
      <c r="AB185" s="20"/>
      <c r="AC185" s="20"/>
      <c r="AD185" s="190"/>
      <c r="AE185" s="20"/>
      <c r="AF185" s="20"/>
      <c r="AG185" s="20"/>
    </row>
    <row r="186" spans="2:33" x14ac:dyDescent="0.2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5"/>
      <c r="U186" s="20"/>
      <c r="V186" s="20"/>
      <c r="W186" s="190"/>
      <c r="X186" s="190"/>
      <c r="Y186" s="43"/>
      <c r="Z186" s="43"/>
      <c r="AA186" s="43"/>
      <c r="AB186" s="20"/>
      <c r="AC186" s="20"/>
      <c r="AD186" s="190"/>
      <c r="AE186" s="20"/>
      <c r="AF186" s="20"/>
      <c r="AG186" s="20"/>
    </row>
    <row r="187" spans="2:33" x14ac:dyDescent="0.2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5"/>
      <c r="U187" s="20"/>
      <c r="V187" s="20"/>
      <c r="W187" s="190"/>
      <c r="X187" s="190"/>
      <c r="Y187" s="43"/>
      <c r="Z187" s="43"/>
      <c r="AA187" s="43"/>
      <c r="AB187" s="20"/>
      <c r="AC187" s="20"/>
      <c r="AD187" s="190"/>
      <c r="AE187" s="20"/>
      <c r="AF187" s="20"/>
      <c r="AG187" s="20"/>
    </row>
    <row r="188" spans="2:33" x14ac:dyDescent="0.2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5"/>
      <c r="U188" s="20"/>
      <c r="V188" s="20"/>
      <c r="W188" s="190"/>
      <c r="X188" s="190"/>
      <c r="Y188" s="43"/>
      <c r="Z188" s="43"/>
      <c r="AA188" s="43"/>
      <c r="AB188" s="20"/>
      <c r="AC188" s="20"/>
      <c r="AD188" s="190"/>
      <c r="AE188" s="20"/>
      <c r="AF188" s="20"/>
      <c r="AG188" s="20"/>
    </row>
    <row r="189" spans="2:33" x14ac:dyDescent="0.2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5"/>
      <c r="U189" s="20"/>
      <c r="V189" s="20"/>
      <c r="W189" s="190"/>
      <c r="X189" s="190"/>
      <c r="Y189" s="43"/>
      <c r="Z189" s="43"/>
      <c r="AA189" s="43"/>
      <c r="AB189" s="20"/>
      <c r="AC189" s="20"/>
      <c r="AD189" s="190"/>
      <c r="AE189" s="20"/>
      <c r="AF189" s="20"/>
      <c r="AG189" s="20"/>
    </row>
    <row r="190" spans="2:33" x14ac:dyDescent="0.2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5"/>
      <c r="U190" s="20"/>
      <c r="V190" s="20"/>
      <c r="W190" s="190"/>
      <c r="X190" s="190"/>
      <c r="Y190" s="43"/>
      <c r="Z190" s="43"/>
      <c r="AA190" s="43"/>
      <c r="AB190" s="20"/>
      <c r="AC190" s="20"/>
      <c r="AD190" s="190"/>
      <c r="AE190" s="20"/>
      <c r="AF190" s="20"/>
      <c r="AG190" s="20"/>
    </row>
    <row r="191" spans="2:33" x14ac:dyDescent="0.2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5"/>
      <c r="U191" s="20"/>
      <c r="V191" s="20"/>
      <c r="W191" s="190"/>
      <c r="X191" s="190"/>
      <c r="Y191" s="43"/>
      <c r="Z191" s="43"/>
      <c r="AA191" s="43"/>
      <c r="AB191" s="20"/>
      <c r="AC191" s="20"/>
      <c r="AD191" s="190"/>
      <c r="AE191" s="20"/>
      <c r="AF191" s="20"/>
      <c r="AG191" s="20"/>
    </row>
    <row r="192" spans="2:33" x14ac:dyDescent="0.2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5"/>
      <c r="U192" s="20"/>
      <c r="V192" s="20"/>
      <c r="W192" s="190"/>
      <c r="X192" s="190"/>
      <c r="Y192" s="43"/>
      <c r="Z192" s="43"/>
      <c r="AA192" s="43"/>
      <c r="AB192" s="20"/>
      <c r="AC192" s="20"/>
      <c r="AD192" s="190"/>
      <c r="AE192" s="20"/>
      <c r="AF192" s="20"/>
      <c r="AG192" s="20"/>
    </row>
    <row r="193" spans="1:178" x14ac:dyDescent="0.2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5"/>
      <c r="U193" s="20"/>
      <c r="V193" s="20"/>
      <c r="W193" s="190"/>
      <c r="X193" s="190"/>
      <c r="Y193" s="43"/>
      <c r="Z193" s="43"/>
      <c r="AA193" s="43"/>
      <c r="AB193" s="20"/>
      <c r="AC193" s="20"/>
      <c r="AD193" s="190"/>
      <c r="AE193" s="20"/>
      <c r="AF193" s="20"/>
      <c r="AG193" s="20"/>
    </row>
    <row r="194" spans="1:178" x14ac:dyDescent="0.2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5"/>
      <c r="U194" s="20"/>
      <c r="V194" s="20"/>
      <c r="W194" s="190"/>
    </row>
    <row r="195" spans="1:178" s="176" customFormat="1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5"/>
      <c r="U195" s="20"/>
      <c r="V195" s="20"/>
      <c r="W195" s="190"/>
      <c r="Y195" s="41"/>
      <c r="Z195" s="41"/>
      <c r="AA195" s="41"/>
      <c r="AB195" s="19"/>
      <c r="AC195" s="24"/>
      <c r="AD195" s="196"/>
      <c r="AE195" s="19"/>
      <c r="AF195" s="19"/>
      <c r="AG195" s="19"/>
      <c r="AH195" s="20"/>
      <c r="AI195" s="20"/>
      <c r="AJ195" s="20"/>
      <c r="AK195" s="20"/>
      <c r="AL195" s="20"/>
      <c r="AM195" s="20"/>
      <c r="AN195" s="20"/>
      <c r="AO195" s="20"/>
      <c r="AP195" s="37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</row>
    <row r="196" spans="1:178" s="176" customFormat="1" x14ac:dyDescent="0.2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5"/>
      <c r="U196" s="20"/>
      <c r="V196" s="20"/>
      <c r="W196" s="190"/>
      <c r="Y196" s="41"/>
      <c r="Z196" s="41"/>
      <c r="AA196" s="41"/>
      <c r="AB196" s="19"/>
      <c r="AC196" s="24"/>
      <c r="AD196" s="196"/>
      <c r="AE196" s="19"/>
      <c r="AF196" s="19"/>
      <c r="AG196" s="19"/>
      <c r="AH196" s="20"/>
      <c r="AI196" s="20"/>
      <c r="AJ196" s="20"/>
      <c r="AK196" s="20"/>
      <c r="AL196" s="20"/>
      <c r="AM196" s="20"/>
      <c r="AN196" s="20"/>
      <c r="AO196" s="20"/>
      <c r="AP196" s="37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</row>
    <row r="197" spans="1:178" s="176" customFormat="1" x14ac:dyDescent="0.2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5"/>
      <c r="U197" s="20"/>
      <c r="V197" s="20"/>
      <c r="Y197" s="41"/>
      <c r="Z197" s="41"/>
      <c r="AA197" s="41"/>
      <c r="AB197" s="19"/>
      <c r="AC197" s="24"/>
      <c r="AD197" s="196"/>
      <c r="AE197" s="19"/>
      <c r="AF197" s="19"/>
      <c r="AG197" s="19"/>
      <c r="AH197" s="20"/>
      <c r="AI197" s="20"/>
      <c r="AJ197" s="20"/>
      <c r="AK197" s="20"/>
      <c r="AL197" s="20"/>
      <c r="AM197" s="20"/>
      <c r="AN197" s="20"/>
      <c r="AO197" s="20"/>
      <c r="AP197" s="37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</row>
  </sheetData>
  <mergeCells count="7">
    <mergeCell ref="AI10:AQ10"/>
    <mergeCell ref="P1:P2"/>
    <mergeCell ref="Q1:Q2"/>
    <mergeCell ref="C3:D3"/>
    <mergeCell ref="C4:D4"/>
    <mergeCell ref="Z8:AE9"/>
    <mergeCell ref="AF8:AG9"/>
  </mergeCells>
  <dataValidations count="1">
    <dataValidation type="list" allowBlank="1" showInputMessage="1" showErrorMessage="1" sqref="K11:K19 K22:K30 K33:K41" xr:uid="{DBF8DDAD-8481-4B3A-8367-8013D9B32DBB}">
      <formula1>Bulb_Type</formula1>
    </dataValidation>
  </dataValidations>
  <pageMargins left="0.45" right="0.45" top="0.5" bottom="0.5" header="0.3" footer="0.3"/>
  <pageSetup paperSize="5" scale="55" orientation="landscape" r:id="rId1"/>
  <colBreaks count="1" manualBreakCount="1">
    <brk id="33" max="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2021 LED Products</vt:lpstr>
      <vt:lpstr>2021 TLED Products</vt:lpstr>
      <vt:lpstr>'2021 TLED Products'!Bulb_Type</vt:lpstr>
      <vt:lpstr>Bulb_Type</vt:lpstr>
      <vt:lpstr>'2021 LED Products'!Print_Area</vt:lpstr>
      <vt:lpstr>'2021 TLED Products'!Print_Area</vt:lpstr>
    </vt:vector>
  </TitlesOfParts>
  <Company>Wisconsin Energy Conservation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crott</dc:creator>
  <cp:lastModifiedBy>Austin Dowd</cp:lastModifiedBy>
  <cp:lastPrinted>2014-09-25T19:19:37Z</cp:lastPrinted>
  <dcterms:created xsi:type="dcterms:W3CDTF">2010-11-19T20:59:43Z</dcterms:created>
  <dcterms:modified xsi:type="dcterms:W3CDTF">2020-08-31T02:27:22Z</dcterms:modified>
</cp:coreProperties>
</file>